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zdzm\Desktop\Aktywna tablica 2024\WNIOSKI - SZKOŁA PODSTAWOWA, PONADPODSTAWOWA\14 000 ZŁ\"/>
    </mc:Choice>
  </mc:AlternateContent>
  <xr:revisionPtr revIDLastSave="0" documentId="8_{10EF00B9-DDBB-4F59-A745-279347A4B34B}" xr6:coauthVersionLast="47" xr6:coauthVersionMax="47" xr10:uidLastSave="{00000000-0000-0000-0000-000000000000}"/>
  <workbookProtection workbookAlgorithmName="SHA-512" workbookHashValue="a1S+REcNf3PXxStHDVuOvvHaJxn96S0Nbtagvmn2JxU9PBaqMcwcGBgAnD+OGNK+HfQAjWb4fSgXfxjR6nrwjw==" workbookSaltValue="5N7VpNesaL6YrJQBRUsvXA==" workbookSpinCount="100000" lockStructure="1"/>
  <bookViews>
    <workbookView xWindow="-120" yWindow="-120" windowWidth="29040" windowHeight="15720" xr2:uid="{00000000-000D-0000-FFFF-FFFF00000000}"/>
  </bookViews>
  <sheets>
    <sheet name="Wniosek A" sheetId="1" r:id="rId1"/>
    <sheet name="słowniki" sheetId="2" state="hidden" r:id="rId2"/>
  </sheets>
  <definedNames>
    <definedName name="_xlnm.Print_Area" localSheetId="0">'Wniosek A'!$A$1:$I$85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3" i="1" l="1"/>
  <c r="J29" i="1" l="1"/>
  <c r="J28" i="1" l="1"/>
  <c r="H61" i="1" l="1"/>
  <c r="I57" i="1" l="1"/>
  <c r="H60" i="1" l="1"/>
  <c r="H59" i="1" s="1"/>
  <c r="I61" i="1" s="1"/>
  <c r="A62" i="1" l="1"/>
  <c r="I60" i="1"/>
  <c r="A7" i="2" s="1"/>
  <c r="I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F9" authorId="2" shapeId="0" xr:uid="{00000000-0006-0000-0000-000003000000}">
      <text>
        <r>
          <rPr>
            <b/>
            <sz val="9"/>
            <color indexed="81"/>
            <rFont val="Tahoma"/>
            <family val="2"/>
            <charset val="238"/>
          </rPr>
          <t>Wypełnia organ prowadzący.</t>
        </r>
      </text>
    </comment>
    <comment ref="F11" authorId="2" shapeId="0" xr:uid="{00000000-0006-0000-0000-000004000000}">
      <text>
        <r>
          <rPr>
            <b/>
            <sz val="9"/>
            <color indexed="81"/>
            <rFont val="Tahoma"/>
            <family val="2"/>
            <charset val="238"/>
          </rPr>
          <t>Wypełnia organ prowadzący.</t>
        </r>
      </text>
    </comment>
    <comment ref="E14" authorId="2" shapeId="0" xr:uid="{00000000-0006-0000-0000-000005000000}">
      <text>
        <r>
          <rPr>
            <b/>
            <sz val="9"/>
            <color indexed="81"/>
            <rFont val="Tahoma"/>
            <family val="2"/>
            <charset val="238"/>
          </rPr>
          <t>Proszę wpisać pełną nazwę szkoły.
W przypadku zespołów należy podać nazwę typu oraz nazwę zespołu. 
Np.
Technikum Nr … 
w Zespole Szkół ……………. Nr...</t>
        </r>
        <r>
          <rPr>
            <sz val="9"/>
            <color indexed="81"/>
            <rFont val="Tahoma"/>
            <family val="2"/>
            <charset val="238"/>
          </rPr>
          <t xml:space="preserve">
</t>
        </r>
      </text>
    </comment>
    <comment ref="E18" authorId="1" shapeId="0" xr:uid="{00000000-0006-0000-0000-000006000000}">
      <text>
        <r>
          <rPr>
            <b/>
            <sz val="9"/>
            <color indexed="81"/>
            <rFont val="Tahoma"/>
            <family val="2"/>
            <charset val="238"/>
          </rPr>
          <t>Proszę o wpisanie numeru szkoły w Rejestrze Szkół i Placówek Oświatowych, o którym mowa w art. 7 ust. 1 pkt 29 ustawy z dnia 15 kwietnia 2011 r. o systemie informacji oświatowej 
(t.j. Dz.U.2022.2597 ze zm.).</t>
        </r>
        <r>
          <rPr>
            <b/>
            <sz val="9"/>
            <color indexed="10"/>
            <rFont val="Tahoma"/>
            <family val="2"/>
            <charset val="238"/>
          </rPr>
          <t xml:space="preserve">
W przypadku zespołów należy podać nr RSPO typu szkoły, której dotyczy wniosek.</t>
        </r>
      </text>
    </comment>
    <comment ref="E19" authorId="2" shapeId="0" xr:uid="{00000000-0006-0000-0000-000007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8000000}">
      <text>
        <r>
          <rPr>
            <sz val="9"/>
            <color indexed="81"/>
            <rFont val="Tahoma"/>
            <family val="2"/>
            <charset val="238"/>
          </rPr>
          <t>Proszę wypełnić, jeżeli adres do korespondencji jest inny niż podany w pkt 2.</t>
        </r>
      </text>
    </comment>
    <comment ref="F25" authorId="2" shapeId="0" xr:uid="{00000000-0006-0000-0000-000009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A000000}">
      <text>
        <r>
          <rPr>
            <sz val="9"/>
            <color indexed="81"/>
            <rFont val="Tahoma"/>
            <family val="2"/>
            <charset val="238"/>
          </rPr>
          <t>Proszę wybrać z listy</t>
        </r>
      </text>
    </comment>
    <comment ref="F28" authorId="0" shapeId="0" xr:uid="{00000000-0006-0000-0000-00000B000000}">
      <text>
        <r>
          <rPr>
            <sz val="9"/>
            <color indexed="81"/>
            <rFont val="Tahoma"/>
            <family val="2"/>
            <charset val="238"/>
          </rPr>
          <t>Proszę wybrać z listy</t>
        </r>
      </text>
    </comment>
    <comment ref="F29" authorId="0" shapeId="0" xr:uid="{00000000-0006-0000-0000-00000C000000}">
      <text>
        <r>
          <rPr>
            <sz val="9"/>
            <color indexed="81"/>
            <rFont val="Tahoma"/>
            <family val="2"/>
            <charset val="238"/>
          </rPr>
          <t xml:space="preserve">Proszę wybrać z listy
</t>
        </r>
      </text>
    </comment>
    <comment ref="B30" authorId="2" shapeId="0" xr:uid="{00000000-0006-0000-0000-00000D000000}">
      <text>
        <r>
          <rPr>
            <b/>
            <sz val="9"/>
            <color indexed="81"/>
            <rFont val="Tahoma"/>
            <family val="2"/>
            <charset val="238"/>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shapeId="0" xr:uid="{00000000-0006-0000-0000-00000E000000}">
      <text>
        <r>
          <rPr>
            <b/>
            <sz val="9"/>
            <color indexed="81"/>
            <rFont val="Tahoma"/>
            <family val="2"/>
            <charset val="238"/>
          </rPr>
          <t>Proszę wybrać z listy</t>
        </r>
      </text>
    </comment>
    <comment ref="E34" authorId="0" shapeId="0" xr:uid="{00000000-0006-0000-0000-00000F000000}">
      <text>
        <r>
          <rPr>
            <sz val="9"/>
            <color indexed="81"/>
            <rFont val="Tahoma"/>
            <family val="2"/>
            <charset val="238"/>
          </rPr>
          <t>Tekst powinien zawierać do 1000 znaków.</t>
        </r>
      </text>
    </comment>
    <comment ref="E35" authorId="0" shapeId="0" xr:uid="{00000000-0006-0000-0000-000010000000}">
      <text>
        <r>
          <rPr>
            <sz val="9"/>
            <color indexed="81"/>
            <rFont val="Tahoma"/>
            <family val="2"/>
            <charset val="238"/>
          </rPr>
          <t xml:space="preserve">Tekst powinien zawierać do 1000 znaków.
</t>
        </r>
      </text>
    </comment>
    <comment ref="I36" authorId="0" shapeId="0" xr:uid="{00000000-0006-0000-0000-000011000000}">
      <text>
        <r>
          <rPr>
            <sz val="9"/>
            <color indexed="81"/>
            <rFont val="Tahoma"/>
            <family val="2"/>
            <charset val="238"/>
          </rPr>
          <t xml:space="preserve">Proszę wybrac z listy
</t>
        </r>
      </text>
    </comment>
    <comment ref="I39" authorId="0" shapeId="0" xr:uid="{00000000-0006-0000-0000-000012000000}">
      <text>
        <r>
          <rPr>
            <sz val="9"/>
            <color indexed="81"/>
            <rFont val="Tahoma"/>
            <family val="2"/>
            <charset val="238"/>
          </rPr>
          <t>Proszę wybrac z listy</t>
        </r>
      </text>
    </comment>
    <comment ref="A58" authorId="2" shapeId="0" xr:uid="{00000000-0006-0000-0000-000013000000}">
      <text>
        <r>
          <rPr>
            <b/>
            <sz val="8"/>
            <color indexed="81"/>
            <rFont val="Tahoma"/>
            <family val="2"/>
            <charset val="238"/>
          </rPr>
          <t>TABELA W CAŁOŚCI WYPEŁNIANA AUTOMATYCZNIE</t>
        </r>
      </text>
    </comment>
    <comment ref="H59" authorId="2" shapeId="0" xr:uid="{00000000-0006-0000-0000-000014000000}">
      <text>
        <r>
          <rPr>
            <b/>
            <sz val="9"/>
            <color indexed="81"/>
            <rFont val="Tahoma"/>
            <family val="2"/>
            <charset val="238"/>
          </rPr>
          <t>POLE WYPEŁNIANE AUTOMATYCZNIE</t>
        </r>
      </text>
    </comment>
    <comment ref="H60" authorId="2" shapeId="0" xr:uid="{00000000-0006-0000-0000-000015000000}">
      <text>
        <r>
          <rPr>
            <b/>
            <sz val="12"/>
            <color indexed="81"/>
            <rFont val="Tahoma"/>
            <family val="2"/>
            <charset val="238"/>
          </rPr>
          <t>POLE WYPEŁNIANE AUTOMATYCZNIE</t>
        </r>
      </text>
    </comment>
    <comment ref="I60" authorId="2" shapeId="0" xr:uid="{00000000-0006-0000-0000-000016000000}">
      <text>
        <r>
          <rPr>
            <b/>
            <sz val="12"/>
            <color indexed="81"/>
            <rFont val="Tahoma"/>
            <family val="2"/>
            <charset val="238"/>
          </rPr>
          <t>POLE WYPEŁNIANE AUTOMATYCZNIE</t>
        </r>
      </text>
    </comment>
    <comment ref="H61" authorId="2" shapeId="0" xr:uid="{00000000-0006-0000-0000-000017000000}">
      <text>
        <r>
          <rPr>
            <b/>
            <sz val="12"/>
            <color indexed="81"/>
            <rFont val="Tahoma"/>
            <family val="2"/>
            <charset val="238"/>
          </rPr>
          <t>POLE WYPEŁNIANE AUTOMATYCZNIE</t>
        </r>
      </text>
    </comment>
    <comment ref="I61" authorId="2" shapeId="0" xr:uid="{00000000-0006-0000-0000-000018000000}">
      <text>
        <r>
          <rPr>
            <b/>
            <sz val="12"/>
            <color indexed="81"/>
            <rFont val="Tahoma"/>
            <family val="2"/>
            <charset val="238"/>
          </rPr>
          <t>POLE WYPEŁNIANE AUTOMATYCZNIE</t>
        </r>
      </text>
    </comment>
    <comment ref="I62" authorId="0" shapeId="0" xr:uid="{00000000-0006-0000-0000-00001A000000}">
      <text>
        <r>
          <rPr>
            <sz val="9"/>
            <color indexed="81"/>
            <rFont val="Tahoma"/>
            <family val="2"/>
            <charset val="238"/>
          </rPr>
          <t>Kontrola poprawności</t>
        </r>
      </text>
    </comment>
    <comment ref="A63" authorId="2" shapeId="0" xr:uid="{00000000-0006-0000-0000-00001B000000}">
      <text>
        <r>
          <rPr>
            <b/>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<sst xmlns="http://schemas.openxmlformats.org/spreadsheetml/2006/main" count="96" uniqueCount="85">
  <si>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</si>
  <si>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</si>
  <si>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</si>
  <si>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</si>
  <si>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</si>
  <si>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</si>
  <si>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</si>
  <si>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</si>
  <si>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</si>
  <si>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</si>
  <si>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</si>
  <si>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</si>
  <si>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</si>
  <si>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</si>
  <si>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</si>
  <si>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</si>
  <si>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</si>
  <si>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</si>
  <si>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</si>
  <si>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r>
      <t xml:space="preserve">Rodzaj pomocy dydaktycznych </t>
    </r>
    <r>
      <rPr>
        <b/>
        <sz val="10"/>
        <color theme="1"/>
        <rFont val="Calibri"/>
        <family val="2"/>
        <charset val="238"/>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</si>
  <si>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</si>
  <si>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</si>
  <si>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</si>
  <si>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</si>
  <si>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</si>
  <si>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</si>
  <si>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</si>
  <si>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</si>
  <si>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</si>
  <si>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</si>
  <si>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</si>
  <si>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</si>
  <si>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</si>
  <si>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</si>
  <si>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</si>
  <si>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</si>
  <si>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</si>
  <si>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</si>
  <si>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</si>
  <si>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</si>
  <si>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</si>
  <si>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</si>
  <si>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</si>
  <si>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</si>
  <si>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</si>
  <si>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</si>
  <si>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</si>
  <si>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</si>
  <si>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</si>
  <si>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</si>
  <si>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</si>
  <si>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TAK w 2017 roku</t>
  </si>
  <si>
    <t>TAK w 2018 roku</t>
  </si>
  <si>
    <t>TAK w 2020 roku</t>
  </si>
  <si>
    <t>TAK w 2021 roku</t>
  </si>
  <si>
    <t>TAK w 2019 roku</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</si>
  <si>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</si>
  <si>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</si>
  <si>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</si>
  <si>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</si>
  <si>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</si>
  <si>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</si>
  <si>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</si>
  <si>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</si>
  <si>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</si>
  <si>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</si>
  <si>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</si>
  <si>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TAK w 2022 roku</t>
  </si>
  <si>
    <t xml:space="preserve">Jeżeli tak, proszę podac poniżej nazwę </t>
  </si>
  <si>
    <t>Nazwa organu prowadzącego szkołę wraz z danymi adresowymi.</t>
  </si>
  <si>
    <t>Tel. kontaktowy (komórkowy)</t>
  </si>
  <si>
    <t>(Pieczęć szkoły w wersji papierowej)</t>
  </si>
  <si>
    <t>TAK w 2023 roku</t>
  </si>
  <si>
    <t>(Podpis dyrektora szkoły i pieczęć imienna                    w wersji papierowej)</t>
  </si>
  <si>
    <t>(Podpis i pieczęć imienna w wersji papierowej)</t>
  </si>
  <si>
    <t>Wniosek dyrektora szkoły do</t>
  </si>
  <si>
    <r>
      <t xml:space="preserve">Wniosek A                                                                                                                                                                                                                     </t>
    </r>
    <r>
      <rPr>
        <b/>
        <sz val="12"/>
        <rFont val="Calibri"/>
        <family val="2"/>
        <charset val="238"/>
        <scheme val="minor"/>
      </rPr>
      <t xml:space="preserve">maksymalna kwota wsparcia - do </t>
    </r>
    <r>
      <rPr>
        <b/>
        <sz val="14"/>
        <rFont val="Calibri"/>
        <family val="2"/>
        <charset val="238"/>
        <scheme val="minor"/>
      </rPr>
      <t>14 000,00 zł</t>
    </r>
    <r>
      <rPr>
        <b/>
        <sz val="12"/>
        <rFont val="Calibri"/>
        <family val="2"/>
        <charset val="238"/>
        <scheme val="minor"/>
      </rPr>
      <t>.</t>
    </r>
  </si>
  <si>
    <t>szkoła  podstawowa, która nie otrzymała wsparcia finansowego w latach 2017–2019 oraz w 2020, 2021, 2022 i 2023 roku</t>
  </si>
  <si>
    <r>
      <t xml:space="preserve">1. Oświadczam, że wymieniony we wniosku sprzęt oraz wszystkie pozostałe pomoce dydaktyczne i narzędzia do terapii, o których mowa w § 2 ust. 3-7 Rozporządzenia, </t>
    </r>
    <r>
      <rPr>
        <b/>
        <i/>
        <sz val="14"/>
        <color rgb="FF002060"/>
        <rFont val="Calibri"/>
        <family val="2"/>
        <charset val="238"/>
        <scheme val="minor"/>
      </rPr>
      <t>będą spełniały wymagania niezbędne do realizacji programów nauczania z wykorzystaniem technologii informacyjno-komunikacyjnych (TIK), w celu stosowania TIK na zajęciach</t>
    </r>
    <r>
      <rPr>
        <i/>
        <sz val="14"/>
        <color theme="1"/>
        <rFont val="Calibri"/>
        <family val="2"/>
        <charset val="238"/>
        <scheme val="minor"/>
      </rPr>
      <t>, o których mowa w art. 109 ust. 1, 2 i 4 ustawy z dnia 14 grudnia 2016 r. - Prawo oświatowe oraz będą spełniać warunki określone w § 2 ust. 12 Rozporządzenia.                                                                                                                                                                                           2. Oświadczam, że szkoła</t>
    </r>
    <r>
      <rPr>
        <b/>
        <i/>
        <sz val="14"/>
        <color theme="1"/>
        <rFont val="Calibri"/>
        <family val="2"/>
        <charset val="238"/>
        <scheme val="minor"/>
      </rPr>
      <t xml:space="preserve"> </t>
    </r>
    <r>
      <rPr>
        <b/>
        <i/>
        <sz val="14"/>
        <color rgb="FF002060"/>
        <rFont val="Calibri"/>
        <family val="2"/>
        <charset val="238"/>
        <scheme val="minor"/>
      </rPr>
      <t>zrealizuje w 100 % obowiązkowe działania merytoryczne, wymagane                      w związku z otrzymanym wsparciem finansowym</t>
    </r>
    <r>
      <rPr>
        <i/>
        <sz val="14"/>
        <color theme="1"/>
        <rFont val="Calibri"/>
        <family val="2"/>
        <charset val="238"/>
        <scheme val="minor"/>
      </rPr>
      <t xml:space="preserve">, określone w § 6 Rozporządzenia.  </t>
    </r>
  </si>
  <si>
    <r>
      <t xml:space="preserve">Wniosek dyrektora szkoły 
o udzielenie wsparcia finansowego na zakup sprzętu/nowoczesnych pomocy dydaktycznych
w 2024 roku
</t>
    </r>
    <r>
      <rPr>
        <sz val="14"/>
        <rFont val="Calibri"/>
        <family val="2"/>
        <charset val="238"/>
        <scheme val="minor"/>
      </rPr>
      <t>składany w ramach Rządowego programu na lata 2020–2024 "Aktywna tablica".</t>
    </r>
  </si>
  <si>
    <t>Zestaw dla nauczyciela do prowadzenia zajęć z wykorzystaniem metod i technik kształcenia na odległość, w skład którego wchodzą: laptop, dodatkowa kamera internetowa, dodatkowy zestaw słuchawek, dodatkowy mikrofon, statyw, tablet graficzny lub tablet innego rodzaju służący w szczególności do rysowania elementów graficznych na komputerze lub monitorze</t>
  </si>
  <si>
    <t>Czy szkoła otrzymała wsparcie finansowe w latach 2017–2019                                      w ramach Rządowego programu  "Aktywna tablica".</t>
  </si>
  <si>
    <t>Czy szkoła otrzymała wsparcie finansowe w latach 2020 - 2023                                     w ramach Rządowego programu  "Aktywna tablica".</t>
  </si>
  <si>
    <t>Dotyczy szkół wymienionych § 2 ust. 3  rozporządzenia (szkoły podstawowe, które nie otrzymały wsparcia finansowego w latach 2017–2019 oraz w 2020, 2021, 2022 i 2023 roku) oraz w § 2 ust. 4 (szkoły ponadpodstawowe, które nie otrzymały wsparcia finansowego w 2020, 2021, 2022, i 2023 roku)</t>
  </si>
  <si>
    <t>Zakup laptopów wyposażonych w kamerę wideo oraz mikrofony pozwoli na prowadzenie zajęć w czasie rzeczywistym. Dzięki możliwościom odtworzenia cyfrowych wersji podręczników, multibooków, praca z uczniami stała się nowoczesną formą przekazywania wiedzy. Możliwości, jakie dają liczne platformy edukacyjne oraz komunikatory, pozwalają na rozwijanie umiejętności cyfrowych nie tylko uczniów ale również nauczycieli, którzy na nowoczesnym sprzęcie poznają nowe metody przekazywania wiedzy. Dodatkowe akcesoria w postaci tabletu graficznego, mikrofonów i słuchawek, pozwolą na dalsze prowadzenie zajęć w formie zdalnej lub hybrydowej. Korzystanie z tabletu graficznego pozwala na bardzo precyzyjne zapisywanie treści i robienie notatek.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</si>
</sst>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5"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b/>
      <sz val="9"/>
      <name val="Calibri"/>
      <family val="2"/>
      <charset val="238"/>
      <scheme val="minor"/>
    </font>
    <font>
      <i/>
      <sz val="10"/>
      <color theme="1"/>
      <name val="Calibri"/>
      <family val="2"/>
      <charset val="238"/>
      <scheme val="minor"/>
    </font>
    <font>
      <i/>
      <sz val="11"/>
      <name val="Calibri"/>
      <family val="2"/>
      <charset val="238"/>
      <scheme val="minor"/>
    </font>
    <font>
      <i/>
      <sz val="10"/>
      <name val="Calibri"/>
      <family val="2"/>
      <charset val="238"/>
      <scheme val="minor"/>
    </font>
    <font>
      <i/>
      <sz val="14"/>
      <color theme="1"/>
      <name val="Calibri"/>
      <family val="2"/>
      <charset val="238"/>
      <scheme val="minor"/>
    </font>
    <font>
      <b/>
      <sz val="9"/>
      <color indexed="10"/>
      <name val="Tahoma"/>
      <family val="2"/>
      <charset val="238"/>
    </font>
    <font>
      <b/>
      <i/>
      <sz val="14"/>
      <color theme="1"/>
      <name val="Calibri"/>
      <family val="2"/>
      <charset val="238"/>
      <scheme val="minor"/>
    </font>
    <font>
      <b/>
      <i/>
      <sz val="12"/>
      <name val="Calibri"/>
      <family val="2"/>
      <charset val="238"/>
      <scheme val="minor"/>
    </font>
    <font>
      <b/>
      <i/>
      <sz val="14"/>
      <color rgb="FF002060"/>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2">
    <xf numFmtId="0" fontId="0" fillId="0" borderId="0" xfId="0"/>
    <xf numFmtId="1" fontId="4" fillId="2" borderId="7" xfId="0" applyNumberFormat="1"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wrapText="1"/>
      <protection locked="0"/>
    </xf>
    <xf numFmtId="0" fontId="0" fillId="0" borderId="0" xfId="0" applyProtection="1">
      <protection hidden="1"/>
    </xf>
    <xf numFmtId="0" fontId="23" fillId="4" borderId="0" xfId="0" applyFont="1" applyFill="1" applyAlignment="1" applyProtection="1">
      <alignment horizontal="center" vertical="center" wrapText="1"/>
      <protection hidden="1"/>
    </xf>
    <xf numFmtId="2" fontId="0" fillId="0" borderId="0" xfId="0" applyNumberFormat="1" applyProtection="1">
      <protection hidden="1"/>
    </xf>
    <xf numFmtId="0" fontId="10" fillId="2" borderId="7" xfId="0" applyFont="1" applyFill="1" applyBorder="1" applyAlignment="1" applyProtection="1">
      <alignment horizontal="center" vertical="center" wrapText="1"/>
      <protection locked="0"/>
    </xf>
    <xf numFmtId="0" fontId="1" fillId="0" borderId="0" xfId="0" applyFont="1" applyProtection="1">
      <protection hidden="1"/>
    </xf>
    <xf numFmtId="164" fontId="1" fillId="2" borderId="7"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4" fillId="0" borderId="0" xfId="0" applyFont="1"/>
    <xf numFmtId="0" fontId="0" fillId="0" borderId="7" xfId="0" applyBorder="1" applyAlignment="1">
      <alignment horizontal="center" vertical="center"/>
    </xf>
    <xf numFmtId="0" fontId="2" fillId="0" borderId="7" xfId="0" applyFont="1" applyBorder="1"/>
    <xf numFmtId="0" fontId="24" fillId="0" borderId="0" xfId="0" applyFont="1" applyAlignment="1">
      <alignment vertical="center" wrapText="1"/>
    </xf>
    <xf numFmtId="0" fontId="24" fillId="0" borderId="0" xfId="0" applyFont="1" applyAlignment="1">
      <alignment horizontal="left" vertical="center" wrapText="1"/>
    </xf>
    <xf numFmtId="0" fontId="0" fillId="0" borderId="10" xfId="0" applyBorder="1" applyAlignment="1">
      <alignment vertical="center"/>
    </xf>
    <xf numFmtId="0" fontId="0" fillId="0" borderId="10" xfId="0" applyBorder="1" applyAlignment="1">
      <alignment horizontal="center" vertical="center"/>
    </xf>
    <xf numFmtId="0" fontId="15" fillId="0" borderId="7" xfId="0" applyFont="1" applyBorder="1" applyAlignment="1">
      <alignment horizontal="center" vertical="center" wrapText="1"/>
    </xf>
    <xf numFmtId="0" fontId="0" fillId="0" borderId="7" xfId="0" applyBorder="1" applyAlignment="1">
      <alignment horizontal="center" vertical="center" wrapText="1"/>
    </xf>
    <xf numFmtId="7" fontId="19" fillId="0" borderId="7" xfId="0" applyNumberFormat="1" applyFont="1" applyBorder="1" applyAlignment="1">
      <alignment horizontal="center" vertical="center"/>
    </xf>
    <xf numFmtId="164" fontId="19" fillId="0" borderId="1" xfId="0" applyNumberFormat="1" applyFont="1" applyBorder="1" applyAlignment="1">
      <alignment horizontal="center" vertical="center"/>
    </xf>
    <xf numFmtId="165" fontId="13" fillId="0" borderId="7" xfId="0" applyNumberFormat="1" applyFont="1" applyBorder="1" applyAlignment="1">
      <alignment horizontal="center" vertical="center"/>
    </xf>
    <xf numFmtId="164" fontId="19" fillId="0" borderId="7" xfId="0" applyNumberFormat="1" applyFont="1" applyBorder="1" applyAlignment="1">
      <alignment horizontal="center" vertical="center"/>
    </xf>
    <xf numFmtId="0" fontId="22" fillId="0" borderId="0" xfId="0" applyFont="1" applyAlignment="1">
      <alignment horizontal="center" vertical="center" wrapText="1"/>
    </xf>
    <xf numFmtId="0" fontId="1" fillId="0" borderId="0" xfId="0" applyFont="1" applyAlignment="1">
      <alignment horizontal="center" vertical="center"/>
    </xf>
    <xf numFmtId="0" fontId="0" fillId="0" borderId="7" xfId="0" applyBorder="1" applyAlignment="1">
      <alignment horizontal="center" vertical="center"/>
    </xf>
    <xf numFmtId="0" fontId="3" fillId="0" borderId="7" xfId="0" applyFont="1" applyBorder="1" applyAlignment="1">
      <alignment horizont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1" fillId="0" borderId="7" xfId="0" applyFont="1" applyBorder="1" applyAlignment="1">
      <alignment horizontal="center" vertical="center"/>
    </xf>
    <xf numFmtId="0" fontId="30" fillId="0" borderId="0" xfId="0" applyFont="1" applyAlignment="1">
      <alignment horizontal="left" vertical="center" wrapText="1"/>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3" fillId="0" borderId="7" xfId="0" applyFont="1" applyBorder="1" applyAlignment="1">
      <alignment horizontal="center" vertical="top"/>
    </xf>
    <xf numFmtId="0" fontId="0" fillId="0" borderId="7" xfId="0" applyBorder="1" applyAlignment="1">
      <alignment horizontal="left" vertical="center"/>
    </xf>
    <xf numFmtId="0" fontId="0" fillId="0" borderId="7" xfId="0"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7" fillId="2" borderId="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9" fillId="0" borderId="7" xfId="0" applyFont="1" applyBorder="1" applyAlignment="1">
      <alignment horizontal="right" vertical="center"/>
    </xf>
    <xf numFmtId="0" fontId="0" fillId="0" borderId="7" xfId="0" applyBorder="1" applyAlignment="1">
      <alignment vertical="center"/>
    </xf>
    <xf numFmtId="164" fontId="19" fillId="0" borderId="1" xfId="0" applyNumberFormat="1" applyFont="1" applyBorder="1" applyAlignment="1">
      <alignment horizontal="center" vertical="center"/>
    </xf>
    <xf numFmtId="0" fontId="0" fillId="0" borderId="3" xfId="0" applyBorder="1" applyAlignment="1">
      <alignment horizontal="center" vertical="center"/>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164" fontId="19" fillId="2" borderId="1" xfId="0" applyNumberFormat="1" applyFont="1" applyFill="1" applyBorder="1" applyAlignment="1" applyProtection="1">
      <alignment horizontal="center" vertical="center" wrapText="1"/>
      <protection locked="0"/>
    </xf>
    <xf numFmtId="164" fontId="19" fillId="2" borderId="3" xfId="0" applyNumberFormat="1" applyFont="1" applyFill="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9" fillId="2" borderId="7" xfId="0" applyFont="1" applyFill="1" applyBorder="1" applyAlignment="1" applyProtection="1">
      <alignment horizontal="left" vertical="top" wrapText="1"/>
      <protection locked="0"/>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8" xfId="0" applyFont="1" applyBorder="1" applyAlignment="1">
      <alignment horizontal="left"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4" fillId="0" borderId="0" xfId="0" applyFont="1" applyAlignment="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3" borderId="7" xfId="0" applyFill="1" applyBorder="1" applyAlignment="1" applyProtection="1">
      <alignment horizontal="center" vertical="center"/>
      <protection locked="0"/>
    </xf>
    <xf numFmtId="0" fontId="9" fillId="3" borderId="11" xfId="0" applyFont="1" applyFill="1" applyBorder="1" applyAlignment="1">
      <alignment horizontal="center" vertical="center"/>
    </xf>
    <xf numFmtId="0" fontId="9" fillId="3" borderId="7" xfId="0" applyFont="1" applyFill="1" applyBorder="1" applyAlignment="1">
      <alignment horizontal="center"/>
    </xf>
    <xf numFmtId="0" fontId="12" fillId="0" borderId="7" xfId="0" applyFont="1" applyBorder="1" applyAlignment="1">
      <alignment horizontal="center" vertical="center" wrapText="1"/>
    </xf>
    <xf numFmtId="0" fontId="4" fillId="2" borderId="7" xfId="0" applyFont="1" applyFill="1" applyBorder="1" applyAlignment="1" applyProtection="1">
      <alignment horizontal="center" vertical="center" wrapText="1"/>
      <protection locked="0"/>
    </xf>
    <xf numFmtId="0" fontId="33" fillId="5" borderId="0" xfId="0" applyFont="1" applyFill="1" applyAlignment="1">
      <alignment horizontal="center" vertical="center" wrapText="1"/>
    </xf>
    <xf numFmtId="0" fontId="4" fillId="0" borderId="0" xfId="0" applyFont="1" applyAlignment="1">
      <alignment horizontal="center" vertical="center"/>
    </xf>
    <xf numFmtId="0" fontId="3" fillId="0" borderId="7" xfId="0" applyFont="1" applyBorder="1" applyAlignment="1">
      <alignment horizontal="left"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7" xfId="0" applyFont="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15" fillId="0" borderId="7" xfId="0" applyFont="1" applyBorder="1" applyAlignment="1">
      <alignment horizontal="left" vertical="center" wrapText="1"/>
    </xf>
    <xf numFmtId="0" fontId="3" fillId="0" borderId="0" xfId="0" applyFont="1" applyAlignment="1">
      <alignment horizontal="center" vertical="top"/>
    </xf>
    <xf numFmtId="0" fontId="0" fillId="0" borderId="0" xfId="0" applyAlignment="1">
      <alignment horizontal="center" vertical="top"/>
    </xf>
    <xf numFmtId="0" fontId="3" fillId="0" borderId="0" xfId="0" applyFont="1" applyAlignment="1">
      <alignment horizontal="center" wrapText="1"/>
    </xf>
    <xf numFmtId="0" fontId="0" fillId="2" borderId="7" xfId="0" applyFill="1" applyBorder="1" applyAlignment="1" applyProtection="1">
      <alignment horizontal="center"/>
      <protection locked="0"/>
    </xf>
    <xf numFmtId="0" fontId="1" fillId="0" borderId="0" xfId="0" applyFont="1" applyAlignment="1">
      <alignment horizontal="center" vertical="center"/>
    </xf>
    <xf numFmtId="0" fontId="11" fillId="0" borderId="0" xfId="0" applyFont="1" applyAlignment="1">
      <alignment horizontal="center" vertical="top"/>
    </xf>
    <xf numFmtId="0" fontId="30" fillId="0" borderId="0" xfId="0" applyFont="1" applyAlignment="1">
      <alignment horizontal="center" vertical="top"/>
    </xf>
    <xf numFmtId="0" fontId="22" fillId="0" borderId="5" xfId="0" applyFont="1" applyBorder="1" applyAlignment="1">
      <alignment horizontal="center"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3"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wrapText="1"/>
      <protection locked="0"/>
    </xf>
    <xf numFmtId="0" fontId="26" fillId="2" borderId="2" xfId="0" applyFont="1" applyFill="1" applyBorder="1" applyAlignment="1" applyProtection="1">
      <alignment horizontal="center" vertical="center" wrapText="1"/>
      <protection locked="0"/>
    </xf>
    <xf numFmtId="0" fontId="26" fillId="2" borderId="3"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left" vertical="top"/>
      <protection locked="0"/>
    </xf>
    <xf numFmtId="0" fontId="28" fillId="2" borderId="2" xfId="0" applyFont="1" applyFill="1" applyBorder="1" applyAlignment="1" applyProtection="1">
      <alignment horizontal="left" vertical="top"/>
      <protection locked="0"/>
    </xf>
    <xf numFmtId="0" fontId="28" fillId="2" borderId="3" xfId="0" applyFont="1" applyFill="1" applyBorder="1" applyAlignment="1" applyProtection="1">
      <alignment horizontal="left" vertical="top"/>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1">
    <cellStyle name="Normalny" xfId="0" builtinId="0"/>
  </cellStyles>
  <dxfs count="2">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showGridLines="0" tabSelected="1" topLeftCell="A35" zoomScaleNormal="100" workbookViewId="0">
      <selection activeCell="E35" sqref="E35:I35"/>
    </sheetView>
  </sheetViews>
  <sheetFormatPr defaultColWidth="9.140625" defaultRowHeight="15" x14ac:dyDescent="0.25"/>
  <cols>
    <col min="1" max="1" width="3.5703125" customWidth="1"/>
    <col min="4" max="4" width="11.85546875" customWidth="1"/>
    <col min="5" max="5" width="27.140625" customWidth="1"/>
    <col min="6" max="6" width="9.140625" customWidth="1"/>
    <col min="7" max="7" width="10.7109375" customWidth="1"/>
    <col min="8" max="9" width="15.7109375" customWidth="1"/>
    <col min="10" max="10" width="31.28515625" hidden="1" customWidth="1"/>
  </cols>
  <sheetData>
    <row r="1" spans="1:9" ht="114.75" customHeight="1" x14ac:dyDescent="0.25">
      <c r="A1" s="88" t="s">
        <v>79</v>
      </c>
      <c r="B1" s="89"/>
      <c r="C1" s="89"/>
      <c r="D1" s="89"/>
      <c r="E1" s="89"/>
      <c r="F1" s="89"/>
      <c r="G1" s="89"/>
      <c r="H1" s="89"/>
      <c r="I1" s="89"/>
    </row>
    <row r="2" spans="1:9" ht="39.950000000000003" customHeight="1" x14ac:dyDescent="0.25">
      <c r="A2" s="88" t="s">
        <v>76</v>
      </c>
      <c r="B2" s="89"/>
      <c r="C2" s="89"/>
      <c r="D2" s="89"/>
      <c r="E2" s="89"/>
      <c r="F2" s="89"/>
      <c r="G2" s="89"/>
      <c r="H2" s="89"/>
      <c r="I2" s="89"/>
    </row>
    <row r="3" spans="1:9" ht="54" customHeight="1" x14ac:dyDescent="0.25">
      <c r="A3" s="105" t="s">
        <v>83</v>
      </c>
      <c r="B3" s="105"/>
      <c r="C3" s="105"/>
      <c r="D3" s="105"/>
      <c r="E3" s="105"/>
      <c r="F3" s="105"/>
      <c r="G3" s="105"/>
      <c r="H3" s="105"/>
      <c r="I3" s="105"/>
    </row>
    <row r="4" spans="1:9" ht="15.75" x14ac:dyDescent="0.25">
      <c r="A4" s="9"/>
      <c r="C4" s="10"/>
      <c r="D4" s="10"/>
      <c r="E4" s="10"/>
      <c r="F4" s="10"/>
      <c r="G4" s="10"/>
      <c r="H4" s="10"/>
    </row>
    <row r="5" spans="1:9" ht="15.75" x14ac:dyDescent="0.25">
      <c r="A5" s="9"/>
      <c r="C5" s="90" t="s">
        <v>75</v>
      </c>
      <c r="D5" s="90"/>
      <c r="E5" s="90"/>
      <c r="F5" s="90"/>
      <c r="G5" s="90"/>
      <c r="H5" s="90"/>
    </row>
    <row r="6" spans="1:9" x14ac:dyDescent="0.25">
      <c r="A6" s="9"/>
    </row>
    <row r="7" spans="1:9" ht="66" customHeight="1" x14ac:dyDescent="0.25">
      <c r="A7" s="103" t="s">
        <v>69</v>
      </c>
      <c r="B7" s="103"/>
      <c r="C7" s="104"/>
      <c r="D7" s="104"/>
      <c r="E7" s="104"/>
      <c r="F7" s="104"/>
      <c r="G7" s="104"/>
      <c r="H7" s="104"/>
      <c r="I7" s="104"/>
    </row>
    <row r="8" spans="1:9" x14ac:dyDescent="0.25">
      <c r="A8" s="9"/>
    </row>
    <row r="9" spans="1:9" ht="29.25" customHeight="1" x14ac:dyDescent="0.25">
      <c r="A9" s="91" t="s">
        <v>71</v>
      </c>
      <c r="B9" s="92"/>
      <c r="C9" s="92"/>
      <c r="D9" s="92"/>
      <c r="E9" s="93"/>
      <c r="F9" s="100"/>
      <c r="G9" s="100"/>
      <c r="H9" s="100"/>
      <c r="I9" s="100"/>
    </row>
    <row r="10" spans="1:9" x14ac:dyDescent="0.25">
      <c r="A10" s="94"/>
      <c r="B10" s="95"/>
      <c r="C10" s="95"/>
      <c r="D10" s="95"/>
      <c r="E10" s="96"/>
      <c r="F10" s="101" t="s">
        <v>0</v>
      </c>
      <c r="G10" s="101"/>
      <c r="H10" s="101"/>
      <c r="I10" s="101"/>
    </row>
    <row r="11" spans="1:9" ht="27" customHeight="1" x14ac:dyDescent="0.25">
      <c r="A11" s="94"/>
      <c r="B11" s="95"/>
      <c r="C11" s="95"/>
      <c r="D11" s="95"/>
      <c r="E11" s="96"/>
      <c r="F11" s="100"/>
      <c r="G11" s="100"/>
      <c r="H11" s="100"/>
      <c r="I11" s="100"/>
    </row>
    <row r="12" spans="1:9" x14ac:dyDescent="0.25">
      <c r="A12" s="97"/>
      <c r="B12" s="98"/>
      <c r="C12" s="98"/>
      <c r="D12" s="98"/>
      <c r="E12" s="99"/>
      <c r="F12" s="102" t="s">
        <v>1</v>
      </c>
      <c r="G12" s="102"/>
      <c r="H12" s="102"/>
      <c r="I12" s="102"/>
    </row>
    <row r="13" spans="1:9" ht="46.5" customHeight="1" x14ac:dyDescent="0.25">
      <c r="A13" s="106" t="s">
        <v>2</v>
      </c>
      <c r="B13" s="106"/>
      <c r="C13" s="106"/>
      <c r="D13" s="106"/>
      <c r="E13" s="106"/>
      <c r="F13" s="106"/>
      <c r="G13" s="106"/>
      <c r="H13" s="106"/>
      <c r="I13" s="106"/>
    </row>
    <row r="14" spans="1:9" ht="41.25" customHeight="1" x14ac:dyDescent="0.25">
      <c r="A14" s="11">
        <v>1</v>
      </c>
      <c r="B14" s="107" t="s">
        <v>3</v>
      </c>
      <c r="C14" s="107"/>
      <c r="D14" s="107"/>
      <c r="E14" s="108"/>
      <c r="F14" s="109"/>
      <c r="G14" s="109"/>
      <c r="H14" s="109"/>
      <c r="I14" s="110"/>
    </row>
    <row r="15" spans="1:9" x14ac:dyDescent="0.25">
      <c r="A15" s="25">
        <v>2</v>
      </c>
      <c r="B15" s="107" t="s">
        <v>4</v>
      </c>
      <c r="C15" s="107"/>
      <c r="D15" s="107"/>
      <c r="E15" s="12" t="s">
        <v>5</v>
      </c>
      <c r="F15" s="114"/>
      <c r="G15" s="115"/>
      <c r="H15" s="115"/>
      <c r="I15" s="116"/>
    </row>
    <row r="16" spans="1:9" x14ac:dyDescent="0.25">
      <c r="A16" s="25"/>
      <c r="B16" s="107"/>
      <c r="C16" s="107"/>
      <c r="D16" s="107"/>
      <c r="E16" s="12" t="s">
        <v>6</v>
      </c>
      <c r="F16" s="114"/>
      <c r="G16" s="115"/>
      <c r="H16" s="115"/>
      <c r="I16" s="116"/>
    </row>
    <row r="17" spans="1:10" x14ac:dyDescent="0.25">
      <c r="A17" s="25"/>
      <c r="B17" s="107"/>
      <c r="C17" s="107"/>
      <c r="D17" s="107"/>
      <c r="E17" s="12" t="s">
        <v>7</v>
      </c>
      <c r="F17" s="114"/>
      <c r="G17" s="115"/>
      <c r="H17" s="115"/>
      <c r="I17" s="116"/>
    </row>
    <row r="18" spans="1:10" ht="30" customHeight="1" x14ac:dyDescent="0.25">
      <c r="A18" s="11">
        <v>3</v>
      </c>
      <c r="B18" s="48" t="s">
        <v>59</v>
      </c>
      <c r="C18" s="49"/>
      <c r="D18" s="50"/>
      <c r="E18" s="117"/>
      <c r="F18" s="118"/>
      <c r="G18" s="118"/>
      <c r="H18" s="118"/>
      <c r="I18" s="119"/>
    </row>
    <row r="19" spans="1:10" x14ac:dyDescent="0.25">
      <c r="A19" s="11">
        <v>4</v>
      </c>
      <c r="B19" s="120" t="s">
        <v>8</v>
      </c>
      <c r="C19" s="121"/>
      <c r="D19" s="122"/>
      <c r="E19" s="111"/>
      <c r="F19" s="112"/>
      <c r="G19" s="112"/>
      <c r="H19" s="112"/>
      <c r="I19" s="113"/>
    </row>
    <row r="20" spans="1:10" x14ac:dyDescent="0.25">
      <c r="A20" s="11">
        <v>5</v>
      </c>
      <c r="B20" s="107" t="s">
        <v>10</v>
      </c>
      <c r="C20" s="107"/>
      <c r="D20" s="107"/>
      <c r="E20" s="111"/>
      <c r="F20" s="112"/>
      <c r="G20" s="112"/>
      <c r="H20" s="112"/>
      <c r="I20" s="113"/>
    </row>
    <row r="21" spans="1:10" x14ac:dyDescent="0.25">
      <c r="A21" s="25">
        <v>6</v>
      </c>
      <c r="B21" s="107" t="s">
        <v>9</v>
      </c>
      <c r="C21" s="107"/>
      <c r="D21" s="107"/>
      <c r="E21" s="12" t="s">
        <v>5</v>
      </c>
      <c r="F21" s="111"/>
      <c r="G21" s="112"/>
      <c r="H21" s="112"/>
      <c r="I21" s="113"/>
    </row>
    <row r="22" spans="1:10" x14ac:dyDescent="0.25">
      <c r="A22" s="25"/>
      <c r="B22" s="107"/>
      <c r="C22" s="107"/>
      <c r="D22" s="107"/>
      <c r="E22" s="12" t="s">
        <v>6</v>
      </c>
      <c r="F22" s="111"/>
      <c r="G22" s="112"/>
      <c r="H22" s="112"/>
      <c r="I22" s="113"/>
    </row>
    <row r="23" spans="1:10" x14ac:dyDescent="0.25">
      <c r="A23" s="25"/>
      <c r="B23" s="107"/>
      <c r="C23" s="107"/>
      <c r="D23" s="107"/>
      <c r="E23" s="12" t="s">
        <v>7</v>
      </c>
      <c r="F23" s="111"/>
      <c r="G23" s="112"/>
      <c r="H23" s="112"/>
      <c r="I23" s="113"/>
    </row>
    <row r="24" spans="1:10" x14ac:dyDescent="0.25">
      <c r="A24" s="25">
        <v>7</v>
      </c>
      <c r="B24" s="123" t="s">
        <v>11</v>
      </c>
      <c r="C24" s="123"/>
      <c r="D24" s="123"/>
      <c r="E24" s="12" t="s">
        <v>12</v>
      </c>
      <c r="F24" s="111"/>
      <c r="G24" s="112"/>
      <c r="H24" s="112"/>
      <c r="I24" s="113"/>
    </row>
    <row r="25" spans="1:10" x14ac:dyDescent="0.25">
      <c r="A25" s="25"/>
      <c r="B25" s="123"/>
      <c r="C25" s="123"/>
      <c r="D25" s="123"/>
      <c r="E25" s="12" t="s">
        <v>70</v>
      </c>
      <c r="F25" s="111"/>
      <c r="G25" s="112"/>
      <c r="H25" s="112"/>
      <c r="I25" s="113"/>
    </row>
    <row r="26" spans="1:10" x14ac:dyDescent="0.25">
      <c r="A26" s="25"/>
      <c r="B26" s="123"/>
      <c r="C26" s="123"/>
      <c r="D26" s="123"/>
      <c r="E26" s="12" t="s">
        <v>10</v>
      </c>
      <c r="F26" s="111"/>
      <c r="G26" s="112"/>
      <c r="H26" s="112"/>
      <c r="I26" s="113"/>
    </row>
    <row r="27" spans="1:10" ht="39.950000000000003" customHeight="1" x14ac:dyDescent="0.25">
      <c r="A27" s="11">
        <v>8</v>
      </c>
      <c r="B27" s="135" t="s">
        <v>20</v>
      </c>
      <c r="C27" s="136"/>
      <c r="D27" s="136"/>
      <c r="E27" s="137"/>
      <c r="F27" s="141"/>
      <c r="G27" s="142"/>
      <c r="H27" s="142"/>
      <c r="I27" s="143"/>
    </row>
    <row r="28" spans="1:10" ht="39.950000000000003" customHeight="1" x14ac:dyDescent="0.25">
      <c r="A28" s="11">
        <v>9</v>
      </c>
      <c r="B28" s="135" t="s">
        <v>81</v>
      </c>
      <c r="C28" s="136"/>
      <c r="D28" s="136"/>
      <c r="E28" s="137"/>
      <c r="F28" s="138"/>
      <c r="G28" s="139"/>
      <c r="H28" s="139"/>
      <c r="I28" s="140"/>
      <c r="J28" s="13" t="str">
        <f>IF(F28="TAK","Organ prowadzący nie może otrzymać wsparcia finansowego na pomoce wymienione we wniosku A."," ")</f>
        <v xml:space="preserve"> </v>
      </c>
    </row>
    <row r="29" spans="1:10" ht="39.950000000000003" customHeight="1" x14ac:dyDescent="0.25">
      <c r="A29" s="11">
        <v>10</v>
      </c>
      <c r="B29" s="135" t="s">
        <v>82</v>
      </c>
      <c r="C29" s="136"/>
      <c r="D29" s="136"/>
      <c r="E29" s="137"/>
      <c r="F29" s="138"/>
      <c r="G29" s="139"/>
      <c r="H29" s="139"/>
      <c r="I29" s="140"/>
      <c r="J29" s="14" t="str">
        <f>IF(F29="TAK",słowniki!A22," ")</f>
        <v xml:space="preserve"> </v>
      </c>
    </row>
    <row r="30" spans="1:10" ht="39.950000000000003" customHeight="1" x14ac:dyDescent="0.25">
      <c r="A30" s="15">
        <v>11</v>
      </c>
      <c r="B30" s="48" t="s">
        <v>48</v>
      </c>
      <c r="C30" s="49"/>
      <c r="D30" s="49"/>
      <c r="E30" s="49"/>
      <c r="F30" s="49"/>
      <c r="G30" s="49"/>
      <c r="H30" s="50"/>
      <c r="I30" s="1"/>
    </row>
    <row r="31" spans="1:10" ht="39.950000000000003" customHeight="1" x14ac:dyDescent="0.25">
      <c r="A31" s="85">
        <v>12</v>
      </c>
      <c r="B31" s="123" t="s">
        <v>45</v>
      </c>
      <c r="C31" s="123"/>
      <c r="D31" s="123"/>
      <c r="E31" s="48" t="s">
        <v>30</v>
      </c>
      <c r="F31" s="49" t="s">
        <v>13</v>
      </c>
      <c r="G31" s="49"/>
      <c r="H31" s="50"/>
      <c r="I31" s="1">
        <v>0</v>
      </c>
    </row>
    <row r="32" spans="1:10" ht="39.950000000000003" customHeight="1" x14ac:dyDescent="0.25">
      <c r="A32" s="87"/>
      <c r="B32" s="123"/>
      <c r="C32" s="123"/>
      <c r="D32" s="123"/>
      <c r="E32" s="48" t="s">
        <v>13</v>
      </c>
      <c r="F32" s="49"/>
      <c r="G32" s="49"/>
      <c r="H32" s="50"/>
      <c r="I32" s="1">
        <v>0</v>
      </c>
    </row>
    <row r="33" spans="1:9" ht="15.75" x14ac:dyDescent="0.25">
      <c r="A33" s="106" t="s">
        <v>14</v>
      </c>
      <c r="B33" s="106"/>
      <c r="C33" s="106"/>
      <c r="D33" s="106"/>
      <c r="E33" s="106"/>
      <c r="F33" s="106"/>
      <c r="G33" s="106"/>
      <c r="H33" s="106"/>
      <c r="I33" s="106"/>
    </row>
    <row r="34" spans="1:9" ht="230.1" customHeight="1" x14ac:dyDescent="0.25">
      <c r="A34" s="16">
        <v>1</v>
      </c>
      <c r="B34" s="147" t="s">
        <v>15</v>
      </c>
      <c r="C34" s="148"/>
      <c r="D34" s="149"/>
      <c r="E34" s="51"/>
      <c r="F34" s="52"/>
      <c r="G34" s="52"/>
      <c r="H34" s="52"/>
      <c r="I34" s="53"/>
    </row>
    <row r="35" spans="1:9" ht="230.1" customHeight="1" x14ac:dyDescent="0.25">
      <c r="A35" s="16">
        <v>2</v>
      </c>
      <c r="B35" s="147" t="s">
        <v>16</v>
      </c>
      <c r="C35" s="148"/>
      <c r="D35" s="149"/>
      <c r="E35" s="51" t="s">
        <v>84</v>
      </c>
      <c r="F35" s="52"/>
      <c r="G35" s="52"/>
      <c r="H35" s="52"/>
      <c r="I35" s="53"/>
    </row>
    <row r="36" spans="1:9" ht="24" customHeight="1" x14ac:dyDescent="0.25">
      <c r="A36" s="85">
        <v>3</v>
      </c>
      <c r="B36" s="76" t="s">
        <v>46</v>
      </c>
      <c r="C36" s="77"/>
      <c r="D36" s="77"/>
      <c r="E36" s="78"/>
      <c r="F36" s="150" t="s">
        <v>21</v>
      </c>
      <c r="G36" s="150"/>
      <c r="H36" s="150"/>
      <c r="I36" s="6"/>
    </row>
    <row r="37" spans="1:9" ht="16.5" customHeight="1" x14ac:dyDescent="0.25">
      <c r="A37" s="86"/>
      <c r="B37" s="79"/>
      <c r="C37" s="80"/>
      <c r="D37" s="80"/>
      <c r="E37" s="81"/>
      <c r="F37" s="150" t="s">
        <v>68</v>
      </c>
      <c r="G37" s="150"/>
      <c r="H37" s="150"/>
      <c r="I37" s="151"/>
    </row>
    <row r="38" spans="1:9" ht="97.5" customHeight="1" x14ac:dyDescent="0.25">
      <c r="A38" s="87"/>
      <c r="B38" s="82"/>
      <c r="C38" s="83"/>
      <c r="D38" s="83"/>
      <c r="E38" s="84"/>
      <c r="F38" s="144"/>
      <c r="G38" s="145"/>
      <c r="H38" s="145"/>
      <c r="I38" s="146"/>
    </row>
    <row r="39" spans="1:9" ht="24" customHeight="1" x14ac:dyDescent="0.25">
      <c r="A39" s="25">
        <v>4</v>
      </c>
      <c r="B39" s="76" t="s">
        <v>47</v>
      </c>
      <c r="C39" s="77"/>
      <c r="D39" s="77"/>
      <c r="E39" s="78"/>
      <c r="F39" s="61" t="s">
        <v>21</v>
      </c>
      <c r="G39" s="61"/>
      <c r="H39" s="61"/>
      <c r="I39" s="2"/>
    </row>
    <row r="40" spans="1:9" ht="17.25" customHeight="1" x14ac:dyDescent="0.25">
      <c r="A40" s="25"/>
      <c r="B40" s="79"/>
      <c r="C40" s="80"/>
      <c r="D40" s="80"/>
      <c r="E40" s="81"/>
      <c r="F40" s="61" t="s">
        <v>68</v>
      </c>
      <c r="G40" s="61"/>
      <c r="H40" s="61"/>
      <c r="I40" s="62"/>
    </row>
    <row r="41" spans="1:9" ht="94.5" customHeight="1" x14ac:dyDescent="0.25">
      <c r="A41" s="25"/>
      <c r="B41" s="82"/>
      <c r="C41" s="83"/>
      <c r="D41" s="83"/>
      <c r="E41" s="84"/>
      <c r="F41" s="75"/>
      <c r="G41" s="75"/>
      <c r="H41" s="75"/>
      <c r="I41" s="75"/>
    </row>
    <row r="42" spans="1:9" ht="27.75" customHeight="1" x14ac:dyDescent="0.25">
      <c r="A42" s="63" t="s">
        <v>23</v>
      </c>
      <c r="B42" s="63"/>
      <c r="C42" s="63"/>
      <c r="D42" s="63"/>
      <c r="E42" s="63"/>
      <c r="F42" s="63"/>
      <c r="G42" s="63"/>
      <c r="H42" s="63"/>
      <c r="I42" s="63"/>
    </row>
    <row r="43" spans="1:9" ht="29.25" customHeight="1" x14ac:dyDescent="0.25">
      <c r="A43" s="17">
        <v>1</v>
      </c>
      <c r="B43" s="64" t="s">
        <v>49</v>
      </c>
      <c r="C43" s="65"/>
      <c r="D43" s="65"/>
      <c r="E43" s="65"/>
      <c r="F43" s="65"/>
      <c r="G43" s="66"/>
      <c r="H43" s="70">
        <v>0</v>
      </c>
      <c r="I43" s="71"/>
    </row>
    <row r="44" spans="1:9" ht="63.75" customHeight="1" x14ac:dyDescent="0.25">
      <c r="A44" s="17">
        <v>2</v>
      </c>
      <c r="B44" s="67" t="s">
        <v>50</v>
      </c>
      <c r="C44" s="68"/>
      <c r="D44" s="68"/>
      <c r="E44" s="68"/>
      <c r="F44" s="68"/>
      <c r="G44" s="69"/>
      <c r="H44" s="70">
        <v>3500</v>
      </c>
      <c r="I44" s="71"/>
    </row>
    <row r="45" spans="1:9" ht="15.75" x14ac:dyDescent="0.25">
      <c r="A45" s="72" t="s">
        <v>26</v>
      </c>
      <c r="B45" s="73"/>
      <c r="C45" s="73"/>
      <c r="D45" s="73"/>
      <c r="E45" s="73"/>
      <c r="F45" s="73"/>
      <c r="G45" s="73"/>
      <c r="H45" s="73"/>
      <c r="I45" s="74"/>
    </row>
    <row r="46" spans="1:9" ht="24.75" customHeight="1" x14ac:dyDescent="0.25">
      <c r="A46" s="54" t="s">
        <v>25</v>
      </c>
      <c r="B46" s="55"/>
      <c r="C46" s="55"/>
      <c r="D46" s="55"/>
      <c r="E46" s="55"/>
      <c r="F46" s="55"/>
      <c r="G46" s="55"/>
      <c r="H46" s="55"/>
      <c r="I46" s="56"/>
    </row>
    <row r="47" spans="1:9" ht="53.25" customHeight="1" x14ac:dyDescent="0.25">
      <c r="A47" s="11" t="s">
        <v>17</v>
      </c>
      <c r="B47" s="124" t="s">
        <v>19</v>
      </c>
      <c r="C47" s="125"/>
      <c r="D47" s="125"/>
      <c r="E47" s="125"/>
      <c r="F47" s="125"/>
      <c r="G47" s="125"/>
      <c r="H47" s="60"/>
      <c r="I47" s="18" t="s">
        <v>57</v>
      </c>
    </row>
    <row r="48" spans="1:9" ht="39.950000000000003" customHeight="1" x14ac:dyDescent="0.25">
      <c r="A48" s="11">
        <v>1</v>
      </c>
      <c r="B48" s="27" t="s">
        <v>56</v>
      </c>
      <c r="C48" s="28"/>
      <c r="D48" s="28"/>
      <c r="E48" s="28"/>
      <c r="F48" s="28"/>
      <c r="G48" s="28"/>
      <c r="H48" s="29"/>
      <c r="I48" s="8">
        <v>0</v>
      </c>
    </row>
    <row r="49" spans="1:9" ht="69.95" customHeight="1" x14ac:dyDescent="0.25">
      <c r="A49" s="11">
        <v>2</v>
      </c>
      <c r="B49" s="47" t="s">
        <v>80</v>
      </c>
      <c r="C49" s="47"/>
      <c r="D49" s="47"/>
      <c r="E49" s="47"/>
      <c r="F49" s="47"/>
      <c r="G49" s="47"/>
      <c r="H49" s="47"/>
      <c r="I49" s="8">
        <v>14000</v>
      </c>
    </row>
    <row r="50" spans="1:9" ht="27.75" customHeight="1" x14ac:dyDescent="0.25">
      <c r="A50" s="11">
        <v>3</v>
      </c>
      <c r="B50" s="46" t="s">
        <v>60</v>
      </c>
      <c r="C50" s="46"/>
      <c r="D50" s="46"/>
      <c r="E50" s="46"/>
      <c r="F50" s="46"/>
      <c r="G50" s="46"/>
      <c r="H50" s="46"/>
      <c r="I50" s="8">
        <v>0</v>
      </c>
    </row>
    <row r="51" spans="1:9" ht="30" customHeight="1" x14ac:dyDescent="0.25">
      <c r="A51" s="11">
        <v>4</v>
      </c>
      <c r="B51" s="46" t="s">
        <v>61</v>
      </c>
      <c r="C51" s="46"/>
      <c r="D51" s="46"/>
      <c r="E51" s="46"/>
      <c r="F51" s="46"/>
      <c r="G51" s="46"/>
      <c r="H51" s="46"/>
      <c r="I51" s="8">
        <v>0</v>
      </c>
    </row>
    <row r="52" spans="1:9" ht="30" customHeight="1" x14ac:dyDescent="0.25">
      <c r="A52" s="11">
        <v>5</v>
      </c>
      <c r="B52" s="46" t="s">
        <v>62</v>
      </c>
      <c r="C52" s="46"/>
      <c r="D52" s="46"/>
      <c r="E52" s="46"/>
      <c r="F52" s="46"/>
      <c r="G52" s="46"/>
      <c r="H52" s="46"/>
      <c r="I52" s="8">
        <v>0</v>
      </c>
    </row>
    <row r="53" spans="1:9" ht="30" customHeight="1" x14ac:dyDescent="0.25">
      <c r="A53" s="11">
        <v>6</v>
      </c>
      <c r="B53" s="46" t="s">
        <v>63</v>
      </c>
      <c r="C53" s="46"/>
      <c r="D53" s="46"/>
      <c r="E53" s="46"/>
      <c r="F53" s="46"/>
      <c r="G53" s="46"/>
      <c r="H53" s="46"/>
      <c r="I53" s="8">
        <v>0</v>
      </c>
    </row>
    <row r="54" spans="1:9" ht="30" customHeight="1" x14ac:dyDescent="0.25">
      <c r="A54" s="11">
        <v>7</v>
      </c>
      <c r="B54" s="46" t="s">
        <v>64</v>
      </c>
      <c r="C54" s="46"/>
      <c r="D54" s="46"/>
      <c r="E54" s="46"/>
      <c r="F54" s="46"/>
      <c r="G54" s="46"/>
      <c r="H54" s="46"/>
      <c r="I54" s="8">
        <v>0</v>
      </c>
    </row>
    <row r="55" spans="1:9" ht="30" customHeight="1" x14ac:dyDescent="0.25">
      <c r="A55" s="11">
        <v>8</v>
      </c>
      <c r="B55" s="47" t="s">
        <v>65</v>
      </c>
      <c r="C55" s="47"/>
      <c r="D55" s="47"/>
      <c r="E55" s="47"/>
      <c r="F55" s="47"/>
      <c r="G55" s="47"/>
      <c r="H55" s="47"/>
      <c r="I55" s="8">
        <v>0</v>
      </c>
    </row>
    <row r="56" spans="1:9" ht="39.950000000000003" customHeight="1" x14ac:dyDescent="0.25">
      <c r="A56" s="11">
        <v>9</v>
      </c>
      <c r="B56" s="126" t="s">
        <v>66</v>
      </c>
      <c r="C56" s="126"/>
      <c r="D56" s="126"/>
      <c r="E56" s="126"/>
      <c r="F56" s="126"/>
      <c r="G56" s="126"/>
      <c r="H56" s="126"/>
      <c r="I56" s="8">
        <v>0</v>
      </c>
    </row>
    <row r="57" spans="1:9" ht="23.1" customHeight="1" x14ac:dyDescent="0.25">
      <c r="A57" s="57" t="s">
        <v>24</v>
      </c>
      <c r="B57" s="57"/>
      <c r="C57" s="57"/>
      <c r="D57" s="57"/>
      <c r="E57" s="57"/>
      <c r="F57" s="57"/>
      <c r="G57" s="57"/>
      <c r="H57" s="58"/>
      <c r="I57" s="19">
        <f>SUM(I48:I56)</f>
        <v>14000</v>
      </c>
    </row>
    <row r="58" spans="1:9" ht="24" customHeight="1" x14ac:dyDescent="0.25">
      <c r="A58" s="33" t="s">
        <v>27</v>
      </c>
      <c r="B58" s="33"/>
      <c r="C58" s="33"/>
      <c r="D58" s="33"/>
      <c r="E58" s="33"/>
      <c r="F58" s="33"/>
      <c r="G58" s="33"/>
      <c r="H58" s="33"/>
      <c r="I58" s="33"/>
    </row>
    <row r="59" spans="1:9" ht="29.25" customHeight="1" x14ac:dyDescent="0.25">
      <c r="A59" s="30" t="s">
        <v>22</v>
      </c>
      <c r="B59" s="31"/>
      <c r="C59" s="31"/>
      <c r="D59" s="31"/>
      <c r="E59" s="31"/>
      <c r="F59" s="31"/>
      <c r="G59" s="32"/>
      <c r="H59" s="59">
        <f>SUM(H60:H61)</f>
        <v>17500</v>
      </c>
      <c r="I59" s="60"/>
    </row>
    <row r="60" spans="1:9" ht="15.75" x14ac:dyDescent="0.25">
      <c r="A60" s="30" t="s">
        <v>28</v>
      </c>
      <c r="B60" s="31"/>
      <c r="C60" s="31"/>
      <c r="D60" s="31"/>
      <c r="E60" s="31"/>
      <c r="F60" s="31"/>
      <c r="G60" s="32"/>
      <c r="H60" s="20">
        <f>I57-H43</f>
        <v>14000</v>
      </c>
      <c r="I60" s="21">
        <f>H60/H59</f>
        <v>0.8</v>
      </c>
    </row>
    <row r="61" spans="1:9" ht="15.75" x14ac:dyDescent="0.25">
      <c r="A61" s="30" t="s">
        <v>29</v>
      </c>
      <c r="B61" s="31"/>
      <c r="C61" s="31"/>
      <c r="D61" s="31"/>
      <c r="E61" s="31"/>
      <c r="F61" s="31"/>
      <c r="G61" s="32"/>
      <c r="H61" s="22">
        <f>H43+H44</f>
        <v>3500</v>
      </c>
      <c r="I61" s="21">
        <f>H61/H59</f>
        <v>0.2</v>
      </c>
    </row>
    <row r="62" spans="1:9" ht="33" customHeight="1" x14ac:dyDescent="0.25">
      <c r="A62" s="134" t="str">
        <f>IF(H60&lt;14000.01,słowniki!A8,słowniki!A5)</f>
        <v xml:space="preserve"> </v>
      </c>
      <c r="B62" s="134"/>
      <c r="C62" s="134"/>
      <c r="D62" s="134"/>
      <c r="E62" s="134"/>
      <c r="F62" s="134"/>
      <c r="G62" s="134"/>
      <c r="H62" s="134"/>
      <c r="I62" s="23" t="str">
        <f>IF(słowniki!A7&gt;0.8,słowniki!A6,słowniki!A8)</f>
        <v xml:space="preserve"> </v>
      </c>
    </row>
    <row r="63" spans="1:9" ht="156.75" customHeight="1" x14ac:dyDescent="0.25">
      <c r="A63" s="34" t="s">
        <v>78</v>
      </c>
      <c r="B63" s="34"/>
      <c r="C63" s="34"/>
      <c r="D63" s="34"/>
      <c r="E63" s="34"/>
      <c r="F63" s="34"/>
      <c r="G63" s="34"/>
      <c r="H63" s="34"/>
      <c r="I63" s="34"/>
    </row>
    <row r="64" spans="1:9" x14ac:dyDescent="0.25">
      <c r="A64" s="9"/>
    </row>
    <row r="65" spans="1:9" x14ac:dyDescent="0.25">
      <c r="A65" s="9"/>
      <c r="F65" s="35"/>
      <c r="G65" s="36"/>
      <c r="H65" s="37"/>
    </row>
    <row r="66" spans="1:9" x14ac:dyDescent="0.25">
      <c r="A66" s="9"/>
      <c r="F66" s="38"/>
      <c r="G66" s="39"/>
      <c r="H66" s="40"/>
    </row>
    <row r="67" spans="1:9" x14ac:dyDescent="0.25">
      <c r="A67" s="9"/>
      <c r="B67" s="44"/>
      <c r="C67" s="44"/>
      <c r="D67" s="44"/>
      <c r="F67" s="41"/>
      <c r="G67" s="42"/>
      <c r="H67" s="43"/>
    </row>
    <row r="68" spans="1:9" ht="28.5" customHeight="1" x14ac:dyDescent="0.25">
      <c r="A68" s="9"/>
      <c r="B68" s="45" t="s">
        <v>18</v>
      </c>
      <c r="C68" s="45"/>
      <c r="D68" s="45"/>
      <c r="F68" s="26" t="s">
        <v>73</v>
      </c>
      <c r="G68" s="26"/>
      <c r="H68" s="26"/>
    </row>
    <row r="69" spans="1:9" ht="27" customHeight="1" x14ac:dyDescent="0.25">
      <c r="A69" s="9"/>
    </row>
    <row r="70" spans="1:9" ht="24" customHeight="1" x14ac:dyDescent="0.25">
      <c r="A70" s="33" t="s">
        <v>39</v>
      </c>
      <c r="B70" s="33"/>
      <c r="C70" s="33"/>
      <c r="D70" s="33"/>
      <c r="E70" s="33"/>
      <c r="F70" s="33"/>
      <c r="G70" s="33"/>
      <c r="H70" s="33"/>
      <c r="I70" s="33"/>
    </row>
    <row r="71" spans="1:9" x14ac:dyDescent="0.25">
      <c r="A71" s="131"/>
      <c r="B71" s="131"/>
      <c r="C71" s="131"/>
      <c r="D71" s="131"/>
      <c r="E71" s="131"/>
      <c r="F71" s="131"/>
      <c r="G71" s="131"/>
      <c r="H71" s="131"/>
      <c r="I71" s="131"/>
    </row>
    <row r="72" spans="1:9" ht="18.75" x14ac:dyDescent="0.25">
      <c r="A72" s="132" t="s">
        <v>58</v>
      </c>
      <c r="B72" s="132"/>
      <c r="C72" s="132"/>
      <c r="D72" s="132"/>
      <c r="E72" s="132"/>
      <c r="F72" s="132"/>
      <c r="G72" s="132"/>
      <c r="H72" s="132"/>
      <c r="I72" s="132"/>
    </row>
    <row r="73" spans="1:9" ht="15.75" customHeight="1" x14ac:dyDescent="0.25">
      <c r="A73" s="133" t="str">
        <f>T(E14)</f>
        <v/>
      </c>
      <c r="B73" s="133"/>
      <c r="C73" s="133"/>
      <c r="D73" s="133"/>
      <c r="E73" s="133"/>
      <c r="F73" s="133"/>
      <c r="G73" s="133"/>
      <c r="H73" s="133"/>
      <c r="I73" s="133"/>
    </row>
    <row r="74" spans="1:9" x14ac:dyDescent="0.25">
      <c r="A74" s="24"/>
      <c r="B74" s="24"/>
      <c r="C74" s="24"/>
      <c r="D74" s="24"/>
      <c r="E74" s="24"/>
      <c r="F74" s="24"/>
      <c r="G74" s="24"/>
      <c r="H74" s="24"/>
      <c r="I74" s="24"/>
    </row>
    <row r="75" spans="1:9" x14ac:dyDescent="0.25">
      <c r="A75" s="9"/>
      <c r="F75" s="44"/>
      <c r="G75" s="44"/>
      <c r="H75" s="44"/>
    </row>
    <row r="76" spans="1:9" x14ac:dyDescent="0.25">
      <c r="A76" s="9"/>
      <c r="F76" s="44"/>
      <c r="G76" s="44"/>
      <c r="H76" s="44"/>
    </row>
    <row r="77" spans="1:9" x14ac:dyDescent="0.25">
      <c r="A77" s="9"/>
      <c r="B77" s="130"/>
      <c r="C77" s="130"/>
      <c r="D77" s="130"/>
      <c r="F77" s="44"/>
      <c r="G77" s="44"/>
      <c r="H77" s="44"/>
    </row>
    <row r="78" spans="1:9" ht="31.5" customHeight="1" x14ac:dyDescent="0.25">
      <c r="A78" s="9"/>
      <c r="B78" s="127" t="s">
        <v>18</v>
      </c>
      <c r="C78" s="128"/>
      <c r="D78" s="128"/>
      <c r="F78" s="129" t="s">
        <v>74</v>
      </c>
      <c r="G78" s="129"/>
      <c r="H78" s="129"/>
    </row>
    <row r="79" spans="1:9" x14ac:dyDescent="0.25">
      <c r="A79" s="9"/>
    </row>
    <row r="80" spans="1:9" x14ac:dyDescent="0.25">
      <c r="A80" s="9"/>
    </row>
  </sheetData>
  <sheetProtection algorithmName="SHA-512" hashValue="8pakBAsDiOdC6ulKW7WklYGH4rnOBfXuhO68TNYjW/nGLwfCuWcuGxRdWnIRnCLeyikKgqvMnTwJFlknK3fROg==" saltValue="rWDEYxqr/BBtaDuCMPqhvw==" spinCount="100000" sheet="1" formatCells="0" formatColumns="0" formatRows="0" insertColumns="0" insertRows="0" insertHyperlinks="0" deleteColumns="0" deleteRows="0" sort="0" autoFilter="0" pivotTables="0"/>
  <protectedRanges>
    <protectedRange sqref="I48:I56" name="Rozstęp1"/>
  </protectedRanges>
  <mergeCells count="98">
    <mergeCell ref="B28:E28"/>
    <mergeCell ref="F28:I28"/>
    <mergeCell ref="B27:E27"/>
    <mergeCell ref="F27:I27"/>
    <mergeCell ref="F39:H39"/>
    <mergeCell ref="F38:I38"/>
    <mergeCell ref="B34:D34"/>
    <mergeCell ref="B29:E29"/>
    <mergeCell ref="F29:I29"/>
    <mergeCell ref="A33:I33"/>
    <mergeCell ref="B36:E38"/>
    <mergeCell ref="F37:I37"/>
    <mergeCell ref="F36:H36"/>
    <mergeCell ref="B35:D35"/>
    <mergeCell ref="A31:A32"/>
    <mergeCell ref="B31:D32"/>
    <mergeCell ref="B56:H56"/>
    <mergeCell ref="B78:D78"/>
    <mergeCell ref="F78:H78"/>
    <mergeCell ref="F75:H77"/>
    <mergeCell ref="B77:D77"/>
    <mergeCell ref="A70:I70"/>
    <mergeCell ref="A71:I71"/>
    <mergeCell ref="A72:I72"/>
    <mergeCell ref="A73:I73"/>
    <mergeCell ref="A62:H62"/>
    <mergeCell ref="E31:H31"/>
    <mergeCell ref="E32:H32"/>
    <mergeCell ref="E34:I34"/>
    <mergeCell ref="B47:H47"/>
    <mergeCell ref="B49:H49"/>
    <mergeCell ref="B20:D20"/>
    <mergeCell ref="E20:I20"/>
    <mergeCell ref="B15:D17"/>
    <mergeCell ref="A24:A26"/>
    <mergeCell ref="B24:D26"/>
    <mergeCell ref="F24:I24"/>
    <mergeCell ref="F25:I25"/>
    <mergeCell ref="F26:I26"/>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A1:I1"/>
    <mergeCell ref="C5:H5"/>
    <mergeCell ref="A9:E12"/>
    <mergeCell ref="F9:I9"/>
    <mergeCell ref="F10:I10"/>
    <mergeCell ref="F11:I11"/>
    <mergeCell ref="F12:I12"/>
    <mergeCell ref="A7:B7"/>
    <mergeCell ref="C7:I7"/>
    <mergeCell ref="A3:I3"/>
    <mergeCell ref="A2:I2"/>
    <mergeCell ref="B30:H30"/>
    <mergeCell ref="E35:I35"/>
    <mergeCell ref="A46:I46"/>
    <mergeCell ref="A57:H57"/>
    <mergeCell ref="H59:I59"/>
    <mergeCell ref="F40:I40"/>
    <mergeCell ref="A59:G59"/>
    <mergeCell ref="A42:I42"/>
    <mergeCell ref="B43:G43"/>
    <mergeCell ref="B44:G44"/>
    <mergeCell ref="H43:I43"/>
    <mergeCell ref="H44:I44"/>
    <mergeCell ref="A45:I45"/>
    <mergeCell ref="F41:I41"/>
    <mergeCell ref="B39:E41"/>
    <mergeCell ref="A36:A38"/>
    <mergeCell ref="A39:A41"/>
    <mergeCell ref="F68:H68"/>
    <mergeCell ref="B48:H48"/>
    <mergeCell ref="A60:G60"/>
    <mergeCell ref="A61:G61"/>
    <mergeCell ref="A58:I58"/>
    <mergeCell ref="A63:I63"/>
    <mergeCell ref="F65:H67"/>
    <mergeCell ref="B67:D67"/>
    <mergeCell ref="B68:D68"/>
    <mergeCell ref="B50:H50"/>
    <mergeCell ref="B51:H51"/>
    <mergeCell ref="B52:H52"/>
    <mergeCell ref="B53:H53"/>
    <mergeCell ref="B54:H54"/>
    <mergeCell ref="B55:H55"/>
  </mergeCells>
  <conditionalFormatting sqref="I61">
    <cfRule type="cellIs" dxfId="1" priority="1" operator="lessThan">
      <formula>0.2</formula>
    </cfRule>
    <cfRule type="cellIs" dxfId="0" priority="2" operator="lessThan">
      <formula>0.2</formula>
    </cfRule>
  </conditionalFormatting>
  <dataValidations count="3">
    <dataValidation type="whole" errorStyle="warning" operator="greaterThan" showInputMessage="1" showErrorMessage="1" errorTitle="Błąd" error="Maksymalna wnioskowana kwota wsparcia wynosi 35000 zł" sqref="H60" xr:uid="{726E4F19-8FBB-4554-B3D7-5965D68EB26F}">
      <formula1>35000</formula1>
    </dataValidation>
    <dataValidation type="textLength" allowBlank="1" showInputMessage="1" showErrorMessage="1" error="Tekst powinien zawierać do 1000 znaków." sqref="E34:I34" xr:uid="{DF0F3727-7FE8-4158-B06D-7200CCEFF66D}">
      <formula1>1</formula1>
      <formula2>1000</formula2>
    </dataValidation>
    <dataValidation type="textLength" allowBlank="1" showInputMessage="1" showErrorMessage="1" error="Tekst powinien zawierać do 1500 znaków." sqref="E35:I35" xr:uid="{242DF953-E747-4AD7-B779-459A20A4FDEF}">
      <formula1>1</formula1>
      <formula2>1000</formula2>
    </dataValidation>
  </dataValidations>
  <pageMargins left="0.70866141732283472" right="0.70866141732283472" top="0.74803149606299213" bottom="0.74803149606299213" header="0.43307086614173229" footer="0.31496062992125984"/>
  <pageSetup paperSize="9" scale="77" fitToHeight="0" orientation="portrait" r:id="rId1"/>
  <headerFooter>
    <oddHeader>&amp;LAktywna tablica 2024 - &amp;"-,Pogrubiony"Wniosek A dyrektora szkoły</oddHeader>
    <oddFooter>Strona &amp;P z &amp;N</oddFooter>
  </headerFooter>
  <rowBreaks count="3" manualBreakCount="3">
    <brk id="32" max="8" man="1"/>
    <brk id="41" max="8" man="1"/>
    <brk id="69" max="8"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Proszę wybrać z listy" xr:uid="{9569DE51-2C5C-48E4-8B20-AC1AB7D4B9B4}">
          <x14:formula1>
            <xm:f>słowniki!$A$1:$A$3</xm:f>
          </x14:formula1>
          <xm:sqref>I39 I36 I30</xm:sqref>
        </x14:dataValidation>
        <x14:dataValidation type="list" allowBlank="1" showInputMessage="1" showErrorMessage="1" prompt="Proszę wybrać z listy" xr:uid="{C48146D5-5C4D-468C-AD6A-D3BB453BBDFB}">
          <x14:formula1>
            <xm:f>słowniki!$A$11:$A$16</xm:f>
          </x14:formula1>
          <xm:sqref>F27:I27</xm:sqref>
        </x14:dataValidation>
        <x14:dataValidation type="list" allowBlank="1" showInputMessage="1" showErrorMessage="1" prompt="Proszę wybrać z listy" xr:uid="{5EA5B383-F78B-4CF7-8955-42E082195BCF}">
          <x14:formula1>
            <xm:f>słowniki!$L$5:$L$9</xm:f>
          </x14:formula1>
          <xm:sqref>F28:I28</xm:sqref>
        </x14:dataValidation>
        <x14:dataValidation type="list" showInputMessage="1" showErrorMessage="1" prompt="Proszę wybrać z listy" xr:uid="{3D0F11C7-1198-4C99-97FE-E4BDA7BC2167}">
          <x14:formula1>
            <xm:f>słowniki!$M$6:$M$11</xm:f>
          </x14:formula1>
          <xm:sqref>F29:I29</xm:sqref>
        </x14:dataValidation>
        <x14:dataValidation type="custom" allowBlank="1" showInputMessage="1" showErrorMessage="1" error="AAAAAAA" xr:uid="{DAA0813C-9564-4596-8225-F8E54A9AA210}">
          <x14:formula1>
            <xm:f>I60&gt;słowniki!B1048572</xm:f>
          </x14:formula1>
          <xm:sqref>I62</xm:sqref>
        </x14:dataValidation>
        <x14:dataValidation type="custom" allowBlank="1" showInputMessage="1" showErrorMessage="1" error="AAAAAAA" xr:uid="{FF8CF6A8-F266-40C4-B261-F6AB3F8C63BE}">
          <x14:formula1>
            <xm:f>H60&gt;słowniki!A1048572</xm:f>
          </x14:formula1>
          <xm:sqref>A62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selection activeCell="M28" sqref="M28"/>
    </sheetView>
  </sheetViews>
  <sheetFormatPr defaultColWidth="9.140625" defaultRowHeight="15" x14ac:dyDescent="0.25"/>
  <cols>
    <col min="1" max="9" width="9.140625" style="3"/>
    <col min="10" max="10" width="17.5703125" style="3" customWidth="1"/>
    <col min="11" max="11" width="9.140625" style="3"/>
    <col min="12" max="12" width="24.140625" style="3" customWidth="1"/>
    <col min="13" max="13" width="25.42578125" style="3" customWidth="1"/>
    <col min="14" max="16384" width="9.140625" style="3"/>
  </cols>
  <sheetData>
    <row r="1" spans="1:13" x14ac:dyDescent="0.25">
      <c r="A1" s="7"/>
    </row>
    <row r="2" spans="1:13" x14ac:dyDescent="0.25">
      <c r="A2" s="7" t="s">
        <v>31</v>
      </c>
    </row>
    <row r="3" spans="1:13" x14ac:dyDescent="0.25">
      <c r="A3" s="7" t="s">
        <v>32</v>
      </c>
    </row>
    <row r="4" spans="1:13" ht="45" x14ac:dyDescent="0.25">
      <c r="A4" s="3">
        <v>14000</v>
      </c>
      <c r="J4" s="4" t="s">
        <v>44</v>
      </c>
    </row>
    <row r="5" spans="1:13" x14ac:dyDescent="0.25">
      <c r="A5" s="3" t="s">
        <v>38</v>
      </c>
    </row>
    <row r="6" spans="1:13" x14ac:dyDescent="0.25">
      <c r="A6" s="3" t="s">
        <v>33</v>
      </c>
      <c r="L6" s="7" t="s">
        <v>51</v>
      </c>
    </row>
    <row r="7" spans="1:13" x14ac:dyDescent="0.25">
      <c r="A7" s="5">
        <f>'Wniosek A'!I60</f>
        <v>0.8</v>
      </c>
      <c r="L7" s="7" t="s">
        <v>52</v>
      </c>
      <c r="M7" s="7" t="s">
        <v>53</v>
      </c>
    </row>
    <row r="8" spans="1:13" x14ac:dyDescent="0.25">
      <c r="A8" s="3" t="s">
        <v>40</v>
      </c>
      <c r="L8" s="7" t="s">
        <v>55</v>
      </c>
      <c r="M8" s="7" t="s">
        <v>54</v>
      </c>
    </row>
    <row r="9" spans="1:13" x14ac:dyDescent="0.25">
      <c r="L9" s="7" t="s">
        <v>32</v>
      </c>
      <c r="M9" s="7" t="s">
        <v>67</v>
      </c>
    </row>
    <row r="10" spans="1:13" x14ac:dyDescent="0.25">
      <c r="M10" s="7" t="s">
        <v>72</v>
      </c>
    </row>
    <row r="11" spans="1:13" x14ac:dyDescent="0.25">
      <c r="M11" s="7" t="s">
        <v>32</v>
      </c>
    </row>
    <row r="12" spans="1:13" x14ac:dyDescent="0.25">
      <c r="A12" s="3" t="s">
        <v>77</v>
      </c>
    </row>
    <row r="13" spans="1:13" x14ac:dyDescent="0.25">
      <c r="A13" s="3" t="s">
        <v>34</v>
      </c>
    </row>
    <row r="14" spans="1:13" x14ac:dyDescent="0.25">
      <c r="A14" s="3" t="s">
        <v>35</v>
      </c>
    </row>
    <row r="15" spans="1:13" x14ac:dyDescent="0.25">
      <c r="A15" s="3" t="s">
        <v>36</v>
      </c>
    </row>
    <row r="16" spans="1:13" x14ac:dyDescent="0.25">
      <c r="A16" s="3" t="s">
        <v>37</v>
      </c>
    </row>
    <row r="18" spans="1:1" x14ac:dyDescent="0.25">
      <c r="A18" s="3" t="s">
        <v>40</v>
      </c>
    </row>
    <row r="22" spans="1:1" x14ac:dyDescent="0.25">
      <c r="A22" s="3" t="s">
        <v>41</v>
      </c>
    </row>
    <row r="25" spans="1:1" x14ac:dyDescent="0.25">
      <c r="A25" s="3" t="s">
        <v>42</v>
      </c>
    </row>
    <row r="26" spans="1:1" x14ac:dyDescent="0.25">
      <c r="A26" s="3"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Wniosek A</vt:lpstr>
      <vt:lpstr>słowniki</vt:lpstr>
      <vt:lpstr>'Wniosek 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2024-01-25T08:18:33Z</cp:lastPrinted>
  <dcterms:created xsi:type="dcterms:W3CDTF">2021-03-24T08:42:51Z</dcterms:created>
  <dcterms:modified xsi:type="dcterms:W3CDTF">2024-03-10T16:48:14Z</dcterms:modified>
</cp:coreProperties>
</file>