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wolp\Desktop\Kompas Jutra - Wnioski - techniczna - finansowy\25 000 zł\"/>
    </mc:Choice>
  </mc:AlternateContent>
  <xr:revisionPtr revIDLastSave="0" documentId="8_{FD6069D7-81E7-4776-BEA7-044419622F8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" i="1" l="1"/>
  <c r="E51" i="1"/>
  <c r="E52" i="1"/>
  <c r="E53" i="1"/>
  <c r="E54" i="1"/>
  <c r="E56" i="1"/>
  <c r="E57" i="1"/>
  <c r="E58" i="1"/>
  <c r="E59" i="1"/>
  <c r="E60" i="1"/>
  <c r="E61" i="1"/>
  <c r="E62" i="1"/>
  <c r="E63" i="1"/>
  <c r="E75" i="1" l="1"/>
  <c r="E73" i="1"/>
  <c r="E74" i="1"/>
  <c r="E49" i="1"/>
  <c r="E55" i="1"/>
  <c r="E64" i="1"/>
  <c r="E65" i="1"/>
  <c r="E66" i="1"/>
  <c r="E67" i="1"/>
  <c r="E68" i="1"/>
  <c r="E69" i="1"/>
  <c r="E70" i="1"/>
  <c r="E71" i="1"/>
  <c r="E72" i="1"/>
  <c r="E48" i="1"/>
  <c r="D45" i="1"/>
  <c r="D83" i="1" s="1"/>
  <c r="E76" i="1" l="1"/>
  <c r="D79" i="1"/>
  <c r="E82" i="1" l="1"/>
  <c r="E81" i="1"/>
</calcChain>
</file>

<file path=xl/sharedStrings.xml><?xml version="1.0" encoding="utf-8"?>
<sst xmlns="http://schemas.openxmlformats.org/spreadsheetml/2006/main" count="131" uniqueCount="123">
  <si>
    <t>Wniosek o udział w Programie "Pracownie Kompas Jutra"</t>
  </si>
  <si>
    <t>wniosek składany przez szkołę podstawową do organu prowadzącego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</si>
  <si>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</si>
  <si>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</si>
  <si>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</si>
  <si>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</si>
  <si>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Imię i nazwisko (w przypadku organu prowadzącego będącego osobą fizyczną)</t>
  </si>
  <si>
    <t>Numer w Krajowym Rejestrze Sądowym lub innym rejestrze (jeżeli dotyczy)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</si>
  <si>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</si>
  <si>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</si>
  <si>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</si>
  <si>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</si>
  <si>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</si>
  <si>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</si>
  <si>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Dane dotyczące szkoły</t>
  </si>
  <si>
    <t>Pełna nazwa szkoły</t>
  </si>
  <si>
    <t>Numer RSPO</t>
  </si>
  <si>
    <t>Adres siedziby szkoły</t>
  </si>
  <si>
    <t>Kod pocztowy, miejscowość</t>
  </si>
  <si>
    <t>Województwo</t>
  </si>
  <si>
    <t>Adres do korespondencji</t>
  </si>
  <si>
    <t>Imię i nazwisko dyrektora szkoły lub innej uprawnionej osoby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</si>
  <si>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</si>
  <si>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</si>
  <si>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</si>
  <si>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</si>
  <si>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</si>
  <si>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</si>
  <si>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</si>
  <si>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 </t>
  </si>
  <si>
    <t>pracownia przyrodnicza</t>
  </si>
  <si>
    <t xml:space="preserve">pracownia pratyczno-techniczna 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</si>
  <si>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</si>
  <si>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</si>
  <si>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</si>
  <si>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</si>
  <si>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</si>
  <si>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</si>
  <si>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</si>
  <si>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</si>
  <si>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</si>
  <si>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</si>
  <si>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</si>
  <si>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</si>
  <si>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</si>
  <si>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</si>
  <si>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</si>
  <si>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</si>
  <si>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</si>
  <si>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</si>
  <si>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</si>
  <si>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</si>
  <si>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</si>
  <si>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</si>
  <si>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</si>
  <si>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</si>
  <si>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</si>
  <si>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</si>
  <si>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</si>
  <si>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</si>
  <si>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</si>
  <si>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</si>
  <si>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</si>
  <si>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</si>
  <si>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</si>
  <si>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</si>
  <si>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</si>
  <si>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Akceptacja wniosku dyrektora szkoły przez organ prowadzący</t>
  </si>
  <si>
    <t>Załączniki</t>
  </si>
  <si>
    <t xml:space="preserve">1. </t>
  </si>
  <si>
    <t>* proszę z listy rozwijanej wskazać rok, którego dotyczy wniosek</t>
  </si>
  <si>
    <t>**minimalna kwota wsparcia - 10 000 zł
  maksymalna kwota wsparcia - do 30 000 zł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</si>
  <si>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1) jednostka samorządu terytorialnego                                                                                                                                                                                             2) osoba prawna inna niż jednostka samorządu terytorialnego                                                                                                                                  3) osoba fizyczna </t>
  </si>
  <si>
    <t>Tak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</si>
  <si>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oświatowe***</t>
  </si>
  <si>
    <t>Diagnoza potrzeb szkoły podstawowej****</t>
  </si>
  <si>
    <t xml:space="preserve">**** proszę zaznaczyć, właściwą odpowiedź </t>
  </si>
  <si>
    <t>*** proszę o wpisanie podsumownia diagnozy, która jest załącznikiem do wniosku</t>
  </si>
  <si>
    <t>Wniosek składany w ramach naboru na rok*</t>
  </si>
  <si>
    <t>Wnioskowana kwota wsparcia finansowego (w zł)**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</si>
  <si>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</si>
  <si>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</si>
  <si>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</si>
  <si>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</si>
  <si>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</si>
  <si>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</si>
  <si>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</si>
  <si>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</si>
  <si>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</si>
  <si>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</si>
  <si>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</si>
  <si>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</si>
  <si>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</si>
  <si>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</si>
  <si>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Stacja lutownicza ATTEN AT-937A - 65W</t>
  </si>
  <si>
    <t>Miernik uniwersalny UNI-T UT139C</t>
  </si>
  <si>
    <t>Laptop Acer Extensa EX215-57-TCO</t>
  </si>
  <si>
    <t>Zestaw FORBOT do kursu Arduino</t>
  </si>
  <si>
    <t>Mikrokontrolery learn:bit Arcade</t>
  </si>
  <si>
    <t>Mistrz Steam - 1 sztuka</t>
  </si>
  <si>
    <t>Stół warsztatowy Prima wielorozmiarowy 5-7</t>
  </si>
  <si>
    <t>Taboret warsztatowy na kółkach</t>
  </si>
  <si>
    <t>Wypalarka do drewna</t>
  </si>
  <si>
    <t>Zestaw szczypce + kombinerki</t>
  </si>
  <si>
    <t>Szczypce precyzyjne</t>
  </si>
  <si>
    <t>Obcinaczki boczne</t>
  </si>
  <si>
    <t>Ściągacz do izolacji</t>
  </si>
  <si>
    <t>Cyna lutownicza</t>
  </si>
  <si>
    <t>Plecionka do usuwania nadmiaru cyny.</t>
  </si>
  <si>
    <t>Filtr węglowy do pochłaniacza oparów</t>
  </si>
  <si>
    <t>Zestaw rurek termokurczliwych</t>
  </si>
  <si>
    <t>Zestaw pęset antystatycznych</t>
  </si>
  <si>
    <t>Uchwyt z lupą</t>
  </si>
  <si>
    <t>Przewody  uniwersalne</t>
  </si>
  <si>
    <t>Szybkozłączka z cyną</t>
  </si>
  <si>
    <t>Zestaw wkrętaków - 32 końcówki</t>
  </si>
  <si>
    <t>Rękawiczki antystatyczne ESD</t>
  </si>
  <si>
    <t>Gogle ochronne przeciwodpryskowe</t>
  </si>
  <si>
    <t>Apteczka ścienna z wyposażeniem</t>
  </si>
  <si>
    <t>Instrukcja BHP dotycząca obchodzenia się narzędziami ręcznymi</t>
  </si>
  <si>
    <t>instrukcja BHP pierwszej pomocy</t>
  </si>
  <si>
    <t>Zestaw materiałów eksploatacyjnych i pomocy dydaktycznych uzupełniających pracownię</t>
  </si>
  <si>
    <t>Dobrano stacje lutownicze, mierniki i komplet akcesoriów elektronicznych oraz zestawy do programowania i robotyki (Arduino, learn:bit, Mistrz STEAM) i laptop, dzięki czemu uczeń lutuje, mierzy oraz buduje i programuje proste układy — realizując dopuszczone w podstawie elementy robotyki i mechatroniki. Rozwija to myślenie algorytmiczne oraz kompetencje cyfrowe i matematyczne. Rękawiczki ESD, gogle, apteczka i instrukcje BHP zapewniają bezpieczeństwo pracy.  PRODUKTY SPOZA WYKAZU (§2 ust. 10) – szczegółowe uzasadnienie: Laptop Acer Extensa EX215-57-TCO (×2): laptop służy do tworzenia koncepcji rozwiązań technicznych w formie rysunku komputerowego/CAD, obsługi robotyki i oprogramowania oraz opracowania i prezentacji projektów – realizuje wymagania ogólne podstawy ZPT. Zestaw FORBOT do kursu Arduino (×6): zestaw robotyki/mikrokontrolerów rozwija myślenie algorytmiczne i projektowe oraz wprowadza elementy robotyki i mechatroniki dopuszczone i zalecane w nowej podstawie ZPT; realizuje kompetencje cyfrowe i matematyczne. Mikrokontrolery learn:bit Arcade (×3): zestaw robotyki/mikrokontrolerów rozwija myślenie algorytmiczne i projektowe oraz wprowadza elementy robotyki i mechatroniki dopuszczone i zalecane w nowej podstawie ZPT; realizuje kompetencje cyfrowe i matematyczne. Mistrz Steam - 1 sztuka (×3): zestaw robotyki/mikrokontrolerów rozwija myślenie algorytmiczne i projektowe oraz wprowadza elementy robotyki i mechatroniki dopuszczone i zalecane w nowej podstawie ZPT; realizuje kompetencje cyfrowe i matematyczne. Obcinaczki boczne (×10): akcesorium do prac elektronicznych i lutowania; niezbędne uzupełnienie stacji lutowniczej przy wykonywaniu układów metodą projektu. Cyna lutownicza (×9): akcesorium do prac elektronicznych i lutowania; niezbędne uzupełnienie stacji lutowniczej przy wykonywaniu układów metodą projektu. Plecionka do usuwania nadmiaru cyny. (×7): akcesorium do prac elektronicznych i lutowania; niezbędne uzupełnienie stacji lutowniczej przy wykonywaniu układów metodą projektu. Filtr węglowy do pochłaniacza oparów (×9): akcesorium do prac elektronicznych i lutowania; niezbędne uzupełnienie stacji lutowniczej przy wykonywaniu układów metodą projektu. Zestaw rurek termokurczliwych (×9): akcesorium do prac elektronicznych i lutowania; niezbędne uzupełnienie stacji lutowniczej przy wykonywaniu układów metodą projektu. Zestaw pęset antystatycznych (×7): akcesorium do prac elektronicznych i lutowania; niezbędne uzupełnienie stacji lutowniczej przy wykonywaniu układów metodą projektu. Uchwyt z lupą (×7): akcesorium do prac elektronicznych i lutowania; niezbędne uzupełnienie stacji lutowniczej przy wykonywaniu układów metodą projektu. Szybkozłączka z cyną (×11): akcesorium do prac elektronicznych i lutowania; niezbędne uzupełnienie stacji lutowniczej przy wykonywaniu układów metodą projektu.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</si>
</sst>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&quot; zł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4" xfId="0" applyBorder="1" applyProtection="1">
      <protection locked="0"/>
    </xf>
    <xf numFmtId="2" fontId="0" fillId="0" borderId="4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0" fontId="0" fillId="0" borderId="1" xfId="0" applyNumberFormat="1" applyBorder="1"/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5" fontId="0" fillId="0" borderId="1" xfId="0" applyNumberFormat="1" applyBorder="1" applyAlignment="1" applyProtection="1">
      <alignment horizontal="center" wrapText="1"/>
      <protection locked="0"/>
    </xf>
    <xf numFmtId="0" fontId="0" fillId="0" borderId="6" xfId="0" applyBorder="1" applyProtection="1">
      <protection locked="0"/>
    </xf>
    <xf numFmtId="165" fontId="0" fillId="0" borderId="1" xfId="0" applyNumberFormat="1" applyBorder="1" applyAlignment="1" applyProtection="1">
      <alignment horizontal="center"/>
      <protection locked="0"/>
    </xf>
    <xf numFmtId="164" fontId="0" fillId="0" borderId="5" xfId="0" applyNumberFormat="1" applyBorder="1" applyProtection="1">
      <protection locked="0"/>
    </xf>
    <xf numFmtId="2" fontId="6" fillId="0" borderId="1" xfId="0" applyNumberFormat="1" applyFont="1" applyBorder="1" applyProtection="1">
      <protection locked="0"/>
    </xf>
    <xf numFmtId="165" fontId="6" fillId="0" borderId="1" xfId="0" applyNumberFormat="1" applyFont="1" applyBorder="1" applyProtection="1">
      <protection locked="0"/>
    </xf>
    <xf numFmtId="165" fontId="0" fillId="0" borderId="1" xfId="0" applyNumberFormat="1" applyBorder="1" applyProtection="1">
      <protection locked="0"/>
    </xf>
    <xf numFmtId="165" fontId="0" fillId="0" borderId="4" xfId="0" applyNumberFormat="1" applyBorder="1" applyProtection="1">
      <protection locked="0"/>
    </xf>
  </cellXfs>
  <cellStyles count="1">
    <cellStyle name="Normalny" xfId="0" builtinId="0"/>
  </cellStyles>
  <dxfs count="10">
    <dxf>
      <numFmt numFmtId="165" formatCode="#,##0.00&quot; 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87</xdr:row>
      <xdr:rowOff>95250</xdr:rowOff>
    </xdr:from>
    <xdr:to>
      <xdr:col>4</xdr:col>
      <xdr:colOff>1895475</xdr:colOff>
      <xdr:row>91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91</xdr:row>
      <xdr:rowOff>123825</xdr:rowOff>
    </xdr:from>
    <xdr:to>
      <xdr:col>4</xdr:col>
      <xdr:colOff>1247775</xdr:colOff>
      <xdr:row>92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szkoły</a:t>
          </a:r>
        </a:p>
      </xdr:txBody>
    </xdr:sp>
    <xdr:clientData/>
  </xdr:twoCellAnchor>
  <xdr:twoCellAnchor>
    <xdr:from>
      <xdr:col>2</xdr:col>
      <xdr:colOff>3352800</xdr:colOff>
      <xdr:row>96</xdr:row>
      <xdr:rowOff>171450</xdr:rowOff>
    </xdr:from>
    <xdr:to>
      <xdr:col>4</xdr:col>
      <xdr:colOff>1933575</xdr:colOff>
      <xdr:row>100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100</xdr:row>
      <xdr:rowOff>180975</xdr:rowOff>
    </xdr:from>
    <xdr:to>
      <xdr:col>4</xdr:col>
      <xdr:colOff>1266825</xdr:colOff>
      <xdr:row>102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7:E75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2"/>
    <tableColumn id="3" xr3:uid="{7CE37E0C-A456-4555-8B2D-854B50E32709}" name="Liczba sztuk" dataDxfId="1"/>
    <tableColumn id="4" xr3:uid="{E9C6F6C3-5BB0-4B44-8E62-1634A8E74818}" name="Cena jednostkowa" dataDxfId="0"/>
    <tableColumn id="5" xr3:uid="{EB64C991-26AA-4F2C-A43A-A0FC93E6AAF2}" name="Wartość całkowita" dataDxfId="3">
      <calculatedColumnFormula>C48*D48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5"/>
  <sheetViews>
    <sheetView tabSelected="1" topLeftCell="A89" zoomScale="96" zoomScaleNormal="96" workbookViewId="0">
      <selection activeCell="G81" sqref="G81"/>
    </sheetView>
  </sheetViews>
  <sheetFormatPr defaultRowHeight="14.4" x14ac:dyDescent="0.3"/>
  <cols>
    <col min="2" max="5" width="50.6640625" customWidth="1"/>
  </cols>
  <sheetData>
    <row r="1" spans="1:5" ht="30" customHeight="1" x14ac:dyDescent="0.3">
      <c r="A1" s="23" t="s">
        <v>0</v>
      </c>
      <c r="B1" s="24"/>
      <c r="C1" s="24"/>
      <c r="D1" s="24"/>
      <c r="E1" s="25"/>
    </row>
    <row r="2" spans="1:5" ht="30" customHeight="1" x14ac:dyDescent="0.3">
      <c r="A2" s="26" t="s">
        <v>1</v>
      </c>
      <c r="B2" s="27"/>
      <c r="C2" s="27"/>
      <c r="D2" s="27"/>
      <c r="E2" s="28"/>
    </row>
    <row r="3" spans="1:5" ht="30" customHeight="1" x14ac:dyDescent="0.3">
      <c r="A3" s="29" t="s">
        <v>78</v>
      </c>
      <c r="B3" s="29"/>
      <c r="C3" s="30"/>
      <c r="D3" s="31">
        <v>2026</v>
      </c>
      <c r="E3" s="31"/>
    </row>
    <row r="4" spans="1:5" ht="30" customHeight="1" x14ac:dyDescent="0.3">
      <c r="A4" s="40"/>
      <c r="B4" s="41"/>
      <c r="C4" s="42"/>
      <c r="D4" s="32"/>
      <c r="E4" s="32"/>
    </row>
    <row r="5" spans="1:5" ht="30" customHeight="1" x14ac:dyDescent="0.3">
      <c r="A5" s="43"/>
      <c r="B5" s="44"/>
      <c r="C5" s="45"/>
      <c r="D5" s="34" t="s">
        <v>3</v>
      </c>
      <c r="E5" s="34"/>
    </row>
    <row r="6" spans="1:5" ht="30" customHeight="1" x14ac:dyDescent="0.3">
      <c r="A6" s="43"/>
      <c r="B6" s="44"/>
      <c r="C6" s="45"/>
      <c r="D6" s="32"/>
      <c r="E6" s="32"/>
    </row>
    <row r="7" spans="1:5" ht="30" customHeight="1" x14ac:dyDescent="0.3">
      <c r="A7" s="43"/>
      <c r="B7" s="44"/>
      <c r="C7" s="45"/>
      <c r="D7" s="34" t="s">
        <v>2</v>
      </c>
      <c r="E7" s="34"/>
    </row>
    <row r="8" spans="1:5" ht="60" customHeight="1" x14ac:dyDescent="0.3">
      <c r="A8" s="35" t="s">
        <v>4</v>
      </c>
      <c r="B8" s="36"/>
      <c r="C8" s="36"/>
      <c r="D8" s="36"/>
      <c r="E8" s="37"/>
    </row>
    <row r="9" spans="1:5" ht="68.25" customHeight="1" x14ac:dyDescent="0.3">
      <c r="A9" s="38" t="s">
        <v>72</v>
      </c>
      <c r="B9" s="38"/>
      <c r="C9" s="38"/>
      <c r="D9" s="39"/>
      <c r="E9" s="39"/>
    </row>
    <row r="10" spans="1:5" ht="30" customHeight="1" x14ac:dyDescent="0.3">
      <c r="A10" s="33" t="s">
        <v>5</v>
      </c>
      <c r="B10" s="33"/>
      <c r="C10" s="33"/>
      <c r="D10" s="39"/>
      <c r="E10" s="39"/>
    </row>
    <row r="11" spans="1:5" ht="30" customHeight="1" x14ac:dyDescent="0.3">
      <c r="A11" s="38" t="s">
        <v>6</v>
      </c>
      <c r="B11" s="38"/>
      <c r="C11" s="38"/>
      <c r="D11" s="39"/>
      <c r="E11" s="39"/>
    </row>
    <row r="12" spans="1:5" ht="30" customHeight="1" x14ac:dyDescent="0.3">
      <c r="A12" s="38" t="s">
        <v>7</v>
      </c>
      <c r="B12" s="38"/>
      <c r="C12" s="38"/>
      <c r="D12" s="39"/>
      <c r="E12" s="39"/>
    </row>
    <row r="13" spans="1:5" ht="30" customHeight="1" x14ac:dyDescent="0.3">
      <c r="A13" s="38" t="s">
        <v>8</v>
      </c>
      <c r="B13" s="38"/>
      <c r="C13" s="38"/>
      <c r="D13" s="39"/>
      <c r="E13" s="39"/>
    </row>
    <row r="14" spans="1:5" ht="30" customHeight="1" x14ac:dyDescent="0.3">
      <c r="A14" s="33" t="s">
        <v>9</v>
      </c>
      <c r="B14" s="33"/>
      <c r="C14" s="33"/>
      <c r="D14" s="39"/>
      <c r="E14" s="39"/>
    </row>
    <row r="15" spans="1:5" ht="30" customHeight="1" x14ac:dyDescent="0.3">
      <c r="A15" s="33" t="s">
        <v>10</v>
      </c>
      <c r="B15" s="33"/>
      <c r="C15" s="33"/>
      <c r="D15" s="39"/>
      <c r="E15" s="39"/>
    </row>
    <row r="16" spans="1:5" ht="30" customHeight="1" x14ac:dyDescent="0.3">
      <c r="A16" s="33" t="s">
        <v>11</v>
      </c>
      <c r="B16" s="33"/>
      <c r="C16" s="33"/>
      <c r="D16" s="39"/>
      <c r="E16" s="39"/>
    </row>
    <row r="17" spans="1:5" ht="30" customHeight="1" x14ac:dyDescent="0.3">
      <c r="A17" s="33" t="s">
        <v>12</v>
      </c>
      <c r="B17" s="33"/>
      <c r="C17" s="33"/>
      <c r="D17" s="39"/>
      <c r="E17" s="39"/>
    </row>
    <row r="18" spans="1:5" ht="30" customHeight="1" x14ac:dyDescent="0.3">
      <c r="A18" s="33" t="s">
        <v>13</v>
      </c>
      <c r="B18" s="33"/>
      <c r="C18" s="33"/>
      <c r="D18" s="39"/>
      <c r="E18" s="39"/>
    </row>
    <row r="19" spans="1:5" ht="60" customHeight="1" x14ac:dyDescent="0.3">
      <c r="A19" s="35" t="s">
        <v>14</v>
      </c>
      <c r="B19" s="36"/>
      <c r="C19" s="36"/>
      <c r="D19" s="36"/>
      <c r="E19" s="37"/>
    </row>
    <row r="20" spans="1:5" ht="30" customHeight="1" x14ac:dyDescent="0.3">
      <c r="A20" s="33" t="s">
        <v>15</v>
      </c>
      <c r="B20" s="33"/>
      <c r="C20" s="39"/>
      <c r="D20" s="39"/>
      <c r="E20" s="39"/>
    </row>
    <row r="21" spans="1:5" ht="30" customHeight="1" x14ac:dyDescent="0.3">
      <c r="A21" s="33" t="s">
        <v>16</v>
      </c>
      <c r="B21" s="33"/>
      <c r="C21" s="39"/>
      <c r="D21" s="39"/>
      <c r="E21" s="39"/>
    </row>
    <row r="22" spans="1:5" ht="30" customHeight="1" x14ac:dyDescent="0.3">
      <c r="A22" s="33" t="s">
        <v>17</v>
      </c>
      <c r="B22" s="33"/>
      <c r="C22" s="2" t="s">
        <v>10</v>
      </c>
      <c r="D22" s="39"/>
      <c r="E22" s="39"/>
    </row>
    <row r="23" spans="1:5" ht="30" customHeight="1" x14ac:dyDescent="0.3">
      <c r="A23" s="33"/>
      <c r="B23" s="33"/>
      <c r="C23" s="2" t="s">
        <v>18</v>
      </c>
      <c r="D23" s="39"/>
      <c r="E23" s="39"/>
    </row>
    <row r="24" spans="1:5" ht="30" customHeight="1" x14ac:dyDescent="0.3">
      <c r="A24" s="33"/>
      <c r="B24" s="33"/>
      <c r="C24" s="2" t="s">
        <v>19</v>
      </c>
      <c r="D24" s="39"/>
      <c r="E24" s="39"/>
    </row>
    <row r="25" spans="1:5" ht="30" customHeight="1" x14ac:dyDescent="0.3">
      <c r="A25" s="33" t="s">
        <v>12</v>
      </c>
      <c r="B25" s="33"/>
      <c r="C25" s="39"/>
      <c r="D25" s="39"/>
      <c r="E25" s="39"/>
    </row>
    <row r="26" spans="1:5" ht="30" customHeight="1" x14ac:dyDescent="0.3">
      <c r="A26" s="33" t="s">
        <v>13</v>
      </c>
      <c r="B26" s="33"/>
      <c r="C26" s="39"/>
      <c r="D26" s="39"/>
      <c r="E26" s="39"/>
    </row>
    <row r="27" spans="1:5" ht="30" customHeight="1" x14ac:dyDescent="0.3">
      <c r="A27" s="33" t="s">
        <v>8</v>
      </c>
      <c r="B27" s="33"/>
      <c r="C27" s="39"/>
      <c r="D27" s="39"/>
      <c r="E27" s="39"/>
    </row>
    <row r="28" spans="1:5" ht="30" customHeight="1" x14ac:dyDescent="0.3">
      <c r="A28" s="33" t="s">
        <v>9</v>
      </c>
      <c r="B28" s="33"/>
      <c r="C28" s="39"/>
      <c r="D28" s="39"/>
      <c r="E28" s="39"/>
    </row>
    <row r="29" spans="1:5" ht="30" customHeight="1" x14ac:dyDescent="0.3">
      <c r="A29" s="33" t="s">
        <v>20</v>
      </c>
      <c r="B29" s="33"/>
      <c r="C29" s="2" t="s">
        <v>10</v>
      </c>
      <c r="D29" s="39"/>
      <c r="E29" s="39"/>
    </row>
    <row r="30" spans="1:5" ht="30" customHeight="1" x14ac:dyDescent="0.3">
      <c r="A30" s="33"/>
      <c r="B30" s="33"/>
      <c r="C30" s="2" t="s">
        <v>18</v>
      </c>
      <c r="D30" s="39"/>
      <c r="E30" s="39"/>
    </row>
    <row r="31" spans="1:5" ht="30" customHeight="1" x14ac:dyDescent="0.3">
      <c r="A31" s="33"/>
      <c r="B31" s="33"/>
      <c r="C31" s="2" t="s">
        <v>19</v>
      </c>
      <c r="D31" s="39"/>
      <c r="E31" s="39"/>
    </row>
    <row r="32" spans="1:5" ht="30" customHeight="1" x14ac:dyDescent="0.3">
      <c r="A32" s="38" t="s">
        <v>21</v>
      </c>
      <c r="B32" s="38"/>
      <c r="C32" s="2" t="s">
        <v>22</v>
      </c>
      <c r="D32" s="39"/>
      <c r="E32" s="39"/>
    </row>
    <row r="33" spans="1:5" ht="30" customHeight="1" x14ac:dyDescent="0.3">
      <c r="A33" s="38"/>
      <c r="B33" s="38"/>
      <c r="C33" s="2" t="s">
        <v>23</v>
      </c>
      <c r="D33" s="39"/>
      <c r="E33" s="39"/>
    </row>
    <row r="34" spans="1:5" ht="30" customHeight="1" x14ac:dyDescent="0.3">
      <c r="A34" s="38"/>
      <c r="B34" s="38"/>
      <c r="C34" s="2" t="s">
        <v>24</v>
      </c>
      <c r="D34" s="39"/>
      <c r="E34" s="39"/>
    </row>
    <row r="35" spans="1:5" ht="30" customHeight="1" x14ac:dyDescent="0.3">
      <c r="A35" s="38"/>
      <c r="B35" s="38"/>
      <c r="C35" s="2" t="s">
        <v>25</v>
      </c>
      <c r="D35" s="39"/>
      <c r="E35" s="39"/>
    </row>
    <row r="36" spans="1:5" ht="30" customHeight="1" x14ac:dyDescent="0.3">
      <c r="A36" s="46" t="s">
        <v>26</v>
      </c>
      <c r="B36" s="46"/>
      <c r="C36" s="46"/>
      <c r="D36" s="39"/>
      <c r="E36" s="39"/>
    </row>
    <row r="37" spans="1:5" ht="30" customHeight="1" x14ac:dyDescent="0.3">
      <c r="A37" s="46" t="s">
        <v>79</v>
      </c>
      <c r="B37" s="46"/>
      <c r="C37" s="46"/>
      <c r="D37" s="76">
        <v>20000</v>
      </c>
      <c r="E37" s="77"/>
    </row>
    <row r="38" spans="1:5" ht="60" customHeight="1" x14ac:dyDescent="0.3">
      <c r="A38" s="47" t="s">
        <v>27</v>
      </c>
      <c r="B38" s="48"/>
      <c r="C38" s="48"/>
      <c r="D38" s="48"/>
      <c r="E38" s="49"/>
    </row>
    <row r="39" spans="1:5" ht="200.25" customHeight="1" x14ac:dyDescent="0.3">
      <c r="A39" s="38" t="s">
        <v>28</v>
      </c>
      <c r="B39" s="38"/>
      <c r="C39" s="38"/>
      <c r="D39" s="39"/>
      <c r="E39" s="39"/>
    </row>
    <row r="40" spans="1:5" ht="30" customHeight="1" x14ac:dyDescent="0.3">
      <c r="A40" s="38" t="s">
        <v>29</v>
      </c>
      <c r="B40" s="38"/>
      <c r="C40" s="38"/>
      <c r="D40" s="3" t="s">
        <v>30</v>
      </c>
      <c r="E40" s="10">
        <v>0</v>
      </c>
    </row>
    <row r="41" spans="1:5" ht="30" customHeight="1" x14ac:dyDescent="0.3">
      <c r="A41" s="38"/>
      <c r="B41" s="38"/>
      <c r="C41" s="38"/>
      <c r="D41" s="3" t="s">
        <v>31</v>
      </c>
      <c r="E41" s="10">
        <v>1</v>
      </c>
    </row>
    <row r="42" spans="1:5" ht="60" customHeight="1" x14ac:dyDescent="0.3">
      <c r="A42" s="50" t="s">
        <v>32</v>
      </c>
      <c r="B42" s="50"/>
      <c r="C42" s="50"/>
      <c r="D42" s="50"/>
      <c r="E42" s="50"/>
    </row>
    <row r="43" spans="1:5" ht="30" customHeight="1" x14ac:dyDescent="0.3">
      <c r="A43" s="51" t="s">
        <v>33</v>
      </c>
      <c r="B43" s="51"/>
      <c r="C43" s="51"/>
      <c r="D43" s="78">
        <v>5000</v>
      </c>
      <c r="E43" s="77"/>
    </row>
    <row r="44" spans="1:5" ht="30" customHeight="1" x14ac:dyDescent="0.3">
      <c r="A44" s="51" t="s">
        <v>34</v>
      </c>
      <c r="B44" s="51"/>
      <c r="C44" s="51"/>
      <c r="D44" s="53">
        <v>0</v>
      </c>
      <c r="E44" s="53"/>
    </row>
    <row r="45" spans="1:5" ht="30" customHeight="1" x14ac:dyDescent="0.3">
      <c r="A45" s="52" t="s">
        <v>35</v>
      </c>
      <c r="B45" s="52"/>
      <c r="C45" s="52"/>
      <c r="D45" s="54">
        <f>SUM(D43:E44)</f>
        <v>5000</v>
      </c>
      <c r="E45" s="55"/>
    </row>
    <row r="46" spans="1:5" ht="60" customHeight="1" x14ac:dyDescent="0.3">
      <c r="A46" s="50" t="s">
        <v>36</v>
      </c>
      <c r="B46" s="50"/>
      <c r="C46" s="50"/>
      <c r="D46" s="50"/>
      <c r="E46" s="50"/>
    </row>
    <row r="47" spans="1:5" ht="30" customHeight="1" x14ac:dyDescent="0.3">
      <c r="A47" s="4" t="s">
        <v>37</v>
      </c>
      <c r="B47" s="5" t="s">
        <v>38</v>
      </c>
      <c r="C47" s="4" t="s">
        <v>39</v>
      </c>
      <c r="D47" s="4" t="s">
        <v>40</v>
      </c>
      <c r="E47" s="4" t="s">
        <v>41</v>
      </c>
    </row>
    <row r="48" spans="1:5" ht="30" customHeight="1" x14ac:dyDescent="0.3">
      <c r="A48" s="11" t="s">
        <v>42</v>
      </c>
      <c r="B48" s="11" t="s">
        <v>94</v>
      </c>
      <c r="C48" s="80">
        <v>8</v>
      </c>
      <c r="D48" s="81">
        <v>149.9</v>
      </c>
      <c r="E48" s="13">
        <f>C48*D48</f>
        <v>1199.2</v>
      </c>
    </row>
    <row r="49" spans="1:5" ht="30" customHeight="1" x14ac:dyDescent="0.3">
      <c r="A49" s="11" t="s">
        <v>43</v>
      </c>
      <c r="B49" s="11" t="s">
        <v>95</v>
      </c>
      <c r="C49" s="80">
        <v>6</v>
      </c>
      <c r="D49" s="81">
        <v>249.9</v>
      </c>
      <c r="E49" s="13">
        <f t="shared" ref="E49:E74" si="0">C49*D49</f>
        <v>1499.4</v>
      </c>
    </row>
    <row r="50" spans="1:5" ht="30" customHeight="1" x14ac:dyDescent="0.3">
      <c r="A50" s="11" t="s">
        <v>44</v>
      </c>
      <c r="B50" s="11" t="s">
        <v>96</v>
      </c>
      <c r="C50" s="12">
        <v>2</v>
      </c>
      <c r="D50" s="82">
        <v>3199.9</v>
      </c>
      <c r="E50" s="79">
        <f t="shared" ref="E50:E54" si="1">C50*D50</f>
        <v>6399.8</v>
      </c>
    </row>
    <row r="51" spans="1:5" ht="30" customHeight="1" x14ac:dyDescent="0.3">
      <c r="A51" s="11" t="s">
        <v>45</v>
      </c>
      <c r="B51" s="11" t="s">
        <v>97</v>
      </c>
      <c r="C51" s="12">
        <v>6</v>
      </c>
      <c r="D51" s="82">
        <v>329.9</v>
      </c>
      <c r="E51" s="79">
        <f t="shared" si="1"/>
        <v>1979.3999999999999</v>
      </c>
    </row>
    <row r="52" spans="1:5" ht="30" customHeight="1" x14ac:dyDescent="0.3">
      <c r="A52" s="11" t="s">
        <v>46</v>
      </c>
      <c r="B52" s="11" t="s">
        <v>98</v>
      </c>
      <c r="C52" s="12">
        <v>3</v>
      </c>
      <c r="D52" s="82">
        <v>990</v>
      </c>
      <c r="E52" s="79">
        <f t="shared" si="1"/>
        <v>2970</v>
      </c>
    </row>
    <row r="53" spans="1:5" ht="30" customHeight="1" x14ac:dyDescent="0.3">
      <c r="A53" s="11" t="s">
        <v>47</v>
      </c>
      <c r="B53" s="11" t="s">
        <v>99</v>
      </c>
      <c r="C53" s="12">
        <v>3</v>
      </c>
      <c r="D53" s="82">
        <v>639.9</v>
      </c>
      <c r="E53" s="79">
        <f t="shared" si="1"/>
        <v>1919.6999999999998</v>
      </c>
    </row>
    <row r="54" spans="1:5" ht="30" customHeight="1" x14ac:dyDescent="0.3">
      <c r="A54" s="11" t="s">
        <v>48</v>
      </c>
      <c r="B54" s="11" t="s">
        <v>100</v>
      </c>
      <c r="C54" s="12">
        <v>3</v>
      </c>
      <c r="D54" s="82">
        <v>799.9</v>
      </c>
      <c r="E54" s="79">
        <f t="shared" si="1"/>
        <v>2399.6999999999998</v>
      </c>
    </row>
    <row r="55" spans="1:5" ht="30" customHeight="1" x14ac:dyDescent="0.3">
      <c r="A55" s="11" t="s">
        <v>49</v>
      </c>
      <c r="B55" s="11" t="s">
        <v>101</v>
      </c>
      <c r="C55" s="12">
        <v>5</v>
      </c>
      <c r="D55" s="82">
        <v>329.9</v>
      </c>
      <c r="E55" s="13">
        <f t="shared" si="0"/>
        <v>1649.5</v>
      </c>
    </row>
    <row r="56" spans="1:5" ht="30" customHeight="1" x14ac:dyDescent="0.3">
      <c r="A56" s="11" t="s">
        <v>50</v>
      </c>
      <c r="B56" s="11" t="s">
        <v>102</v>
      </c>
      <c r="C56" s="12">
        <v>6</v>
      </c>
      <c r="D56" s="82">
        <v>99.9</v>
      </c>
      <c r="E56" s="79">
        <f t="shared" ref="E56:E63" si="2">C56*D56</f>
        <v>599.40000000000009</v>
      </c>
    </row>
    <row r="57" spans="1:5" ht="30" customHeight="1" x14ac:dyDescent="0.3">
      <c r="A57" s="11" t="s">
        <v>51</v>
      </c>
      <c r="B57" s="11" t="s">
        <v>103</v>
      </c>
      <c r="C57" s="12">
        <v>6</v>
      </c>
      <c r="D57" s="82">
        <v>139.9</v>
      </c>
      <c r="E57" s="79">
        <f t="shared" si="2"/>
        <v>839.40000000000009</v>
      </c>
    </row>
    <row r="58" spans="1:5" ht="30" customHeight="1" x14ac:dyDescent="0.3">
      <c r="A58" s="11" t="s">
        <v>52</v>
      </c>
      <c r="B58" s="11" t="s">
        <v>104</v>
      </c>
      <c r="C58" s="12">
        <v>10</v>
      </c>
      <c r="D58" s="82">
        <v>22.99</v>
      </c>
      <c r="E58" s="79">
        <f t="shared" si="2"/>
        <v>229.89999999999998</v>
      </c>
    </row>
    <row r="59" spans="1:5" ht="30" customHeight="1" x14ac:dyDescent="0.3">
      <c r="A59" s="11" t="s">
        <v>53</v>
      </c>
      <c r="B59" s="11" t="s">
        <v>105</v>
      </c>
      <c r="C59" s="12">
        <v>10</v>
      </c>
      <c r="D59" s="82">
        <v>10.9</v>
      </c>
      <c r="E59" s="79">
        <f t="shared" si="2"/>
        <v>109</v>
      </c>
    </row>
    <row r="60" spans="1:5" ht="30" customHeight="1" x14ac:dyDescent="0.3">
      <c r="A60" s="11" t="s">
        <v>54</v>
      </c>
      <c r="B60" s="11" t="s">
        <v>106</v>
      </c>
      <c r="C60" s="12">
        <v>8</v>
      </c>
      <c r="D60" s="82">
        <v>12.9</v>
      </c>
      <c r="E60" s="79">
        <f t="shared" si="2"/>
        <v>103.2</v>
      </c>
    </row>
    <row r="61" spans="1:5" ht="30" customHeight="1" x14ac:dyDescent="0.3">
      <c r="A61" s="11" t="s">
        <v>65</v>
      </c>
      <c r="B61" s="11" t="s">
        <v>107</v>
      </c>
      <c r="C61" s="12">
        <v>9</v>
      </c>
      <c r="D61" s="82">
        <v>35.9</v>
      </c>
      <c r="E61" s="79">
        <f t="shared" si="2"/>
        <v>323.09999999999997</v>
      </c>
    </row>
    <row r="62" spans="1:5" ht="30" customHeight="1" x14ac:dyDescent="0.3">
      <c r="A62" s="11" t="s">
        <v>80</v>
      </c>
      <c r="B62" s="11" t="s">
        <v>108</v>
      </c>
      <c r="C62" s="12">
        <v>7</v>
      </c>
      <c r="D62" s="82">
        <v>29.9</v>
      </c>
      <c r="E62" s="79">
        <f t="shared" si="2"/>
        <v>209.29999999999998</v>
      </c>
    </row>
    <row r="63" spans="1:5" ht="30" customHeight="1" x14ac:dyDescent="0.3">
      <c r="A63" s="11" t="s">
        <v>81</v>
      </c>
      <c r="B63" s="14" t="s">
        <v>109</v>
      </c>
      <c r="C63" s="15">
        <v>9</v>
      </c>
      <c r="D63" s="83">
        <v>9.9</v>
      </c>
      <c r="E63" s="79">
        <f t="shared" si="2"/>
        <v>89.100000000000009</v>
      </c>
    </row>
    <row r="64" spans="1:5" ht="30" customHeight="1" x14ac:dyDescent="0.3">
      <c r="A64" s="11" t="s">
        <v>82</v>
      </c>
      <c r="B64" s="14" t="s">
        <v>110</v>
      </c>
      <c r="C64" s="15">
        <v>9</v>
      </c>
      <c r="D64" s="83">
        <v>19.899999999999999</v>
      </c>
      <c r="E64" s="13">
        <f t="shared" si="0"/>
        <v>179.1</v>
      </c>
    </row>
    <row r="65" spans="1:5" ht="30" customHeight="1" x14ac:dyDescent="0.3">
      <c r="A65" s="11" t="s">
        <v>83</v>
      </c>
      <c r="B65" s="14" t="s">
        <v>111</v>
      </c>
      <c r="C65" s="15">
        <v>7</v>
      </c>
      <c r="D65" s="83">
        <v>39.9</v>
      </c>
      <c r="E65" s="13">
        <f t="shared" si="0"/>
        <v>279.3</v>
      </c>
    </row>
    <row r="66" spans="1:5" ht="30" customHeight="1" x14ac:dyDescent="0.3">
      <c r="A66" s="11" t="s">
        <v>84</v>
      </c>
      <c r="B66" s="14" t="s">
        <v>112</v>
      </c>
      <c r="C66" s="15">
        <v>7</v>
      </c>
      <c r="D66" s="83">
        <v>25.9</v>
      </c>
      <c r="E66" s="13">
        <f t="shared" si="0"/>
        <v>181.29999999999998</v>
      </c>
    </row>
    <row r="67" spans="1:5" ht="30" customHeight="1" x14ac:dyDescent="0.3">
      <c r="A67" s="11" t="s">
        <v>85</v>
      </c>
      <c r="B67" s="14" t="s">
        <v>113</v>
      </c>
      <c r="C67" s="15">
        <v>9</v>
      </c>
      <c r="D67" s="83">
        <v>11.9</v>
      </c>
      <c r="E67" s="13">
        <f t="shared" si="0"/>
        <v>107.10000000000001</v>
      </c>
    </row>
    <row r="68" spans="1:5" ht="30" customHeight="1" x14ac:dyDescent="0.3">
      <c r="A68" s="11" t="s">
        <v>86</v>
      </c>
      <c r="B68" s="14" t="s">
        <v>114</v>
      </c>
      <c r="C68" s="15">
        <v>11</v>
      </c>
      <c r="D68" s="83">
        <v>6.9</v>
      </c>
      <c r="E68" s="13">
        <f t="shared" si="0"/>
        <v>75.900000000000006</v>
      </c>
    </row>
    <row r="69" spans="1:5" ht="30" customHeight="1" x14ac:dyDescent="0.3">
      <c r="A69" s="11" t="s">
        <v>87</v>
      </c>
      <c r="B69" s="14" t="s">
        <v>115</v>
      </c>
      <c r="C69" s="15">
        <v>6</v>
      </c>
      <c r="D69" s="83">
        <v>34.9</v>
      </c>
      <c r="E69" s="13">
        <f t="shared" si="0"/>
        <v>209.39999999999998</v>
      </c>
    </row>
    <row r="70" spans="1:5" ht="30" customHeight="1" x14ac:dyDescent="0.3">
      <c r="A70" s="11" t="s">
        <v>88</v>
      </c>
      <c r="B70" s="14" t="s">
        <v>116</v>
      </c>
      <c r="C70" s="15">
        <v>13</v>
      </c>
      <c r="D70" s="83">
        <v>6.9</v>
      </c>
      <c r="E70" s="13">
        <f t="shared" si="0"/>
        <v>89.7</v>
      </c>
    </row>
    <row r="71" spans="1:5" ht="30" customHeight="1" x14ac:dyDescent="0.3">
      <c r="A71" s="11" t="s">
        <v>89</v>
      </c>
      <c r="B71" s="14" t="s">
        <v>117</v>
      </c>
      <c r="C71" s="15">
        <v>6</v>
      </c>
      <c r="D71" s="83">
        <v>142.9</v>
      </c>
      <c r="E71" s="13">
        <f t="shared" si="0"/>
        <v>857.40000000000009</v>
      </c>
    </row>
    <row r="72" spans="1:5" ht="30" customHeight="1" x14ac:dyDescent="0.3">
      <c r="A72" s="11" t="s">
        <v>90</v>
      </c>
      <c r="B72" s="14" t="s">
        <v>118</v>
      </c>
      <c r="C72" s="15">
        <v>2</v>
      </c>
      <c r="D72" s="83">
        <v>199.9</v>
      </c>
      <c r="E72" s="13">
        <f t="shared" si="0"/>
        <v>399.8</v>
      </c>
    </row>
    <row r="73" spans="1:5" ht="30" customHeight="1" x14ac:dyDescent="0.3">
      <c r="A73" s="11" t="s">
        <v>91</v>
      </c>
      <c r="B73" s="14" t="s">
        <v>119</v>
      </c>
      <c r="C73" s="15">
        <v>2</v>
      </c>
      <c r="D73" s="83">
        <v>24.9</v>
      </c>
      <c r="E73" s="13">
        <f t="shared" si="0"/>
        <v>49.8</v>
      </c>
    </row>
    <row r="74" spans="1:5" ht="30" customHeight="1" x14ac:dyDescent="0.3">
      <c r="A74" s="11" t="s">
        <v>92</v>
      </c>
      <c r="B74" s="14" t="s">
        <v>120</v>
      </c>
      <c r="C74" s="15">
        <v>2</v>
      </c>
      <c r="D74" s="83">
        <v>24.9</v>
      </c>
      <c r="E74" s="13">
        <f t="shared" si="0"/>
        <v>49.8</v>
      </c>
    </row>
    <row r="75" spans="1:5" ht="30" customHeight="1" x14ac:dyDescent="0.3">
      <c r="A75" s="11" t="s">
        <v>93</v>
      </c>
      <c r="B75" s="14" t="s">
        <v>121</v>
      </c>
      <c r="C75" s="15">
        <v>1</v>
      </c>
      <c r="D75" s="83">
        <v>2.2999999999999998</v>
      </c>
      <c r="E75" s="16">
        <f>C75*D75</f>
        <v>2.2999999999999998</v>
      </c>
    </row>
    <row r="76" spans="1:5" ht="30" customHeight="1" x14ac:dyDescent="0.3">
      <c r="A76" s="58" t="s">
        <v>55</v>
      </c>
      <c r="B76" s="58"/>
      <c r="C76" s="58"/>
      <c r="D76" s="58"/>
      <c r="E76" s="17">
        <f>SUM(E48:E75)</f>
        <v>25000</v>
      </c>
    </row>
    <row r="77" spans="1:5" s="1" customFormat="1" ht="252.75" customHeight="1" x14ac:dyDescent="0.3">
      <c r="A77" s="59" t="s">
        <v>74</v>
      </c>
      <c r="B77" s="60"/>
      <c r="C77" s="61" t="s">
        <v>122</v>
      </c>
      <c r="D77" s="61"/>
      <c r="E77" s="61"/>
    </row>
    <row r="78" spans="1:5" ht="60" customHeight="1" x14ac:dyDescent="0.3">
      <c r="A78" s="50" t="s">
        <v>56</v>
      </c>
      <c r="B78" s="50"/>
      <c r="C78" s="50"/>
      <c r="D78" s="50"/>
      <c r="E78" s="50"/>
    </row>
    <row r="79" spans="1:5" ht="30" customHeight="1" x14ac:dyDescent="0.3">
      <c r="A79" s="62" t="s">
        <v>57</v>
      </c>
      <c r="B79" s="62"/>
      <c r="C79" s="62"/>
      <c r="D79" s="56">
        <f>D37+D45</f>
        <v>25000</v>
      </c>
      <c r="E79" s="57"/>
    </row>
    <row r="80" spans="1:5" ht="30" customHeight="1" x14ac:dyDescent="0.3">
      <c r="A80" s="39"/>
      <c r="B80" s="39"/>
      <c r="C80" s="39"/>
      <c r="D80" s="6" t="s">
        <v>61</v>
      </c>
      <c r="E80" s="6" t="s">
        <v>62</v>
      </c>
    </row>
    <row r="81" spans="1:5" ht="30" customHeight="1" x14ac:dyDescent="0.3">
      <c r="A81" s="62" t="s">
        <v>58</v>
      </c>
      <c r="B81" s="62"/>
      <c r="C81" s="62"/>
      <c r="D81" s="82">
        <v>20000</v>
      </c>
      <c r="E81" s="22">
        <f>D81/D79</f>
        <v>0.8</v>
      </c>
    </row>
    <row r="82" spans="1:5" ht="30" customHeight="1" x14ac:dyDescent="0.3">
      <c r="A82" s="62" t="s">
        <v>59</v>
      </c>
      <c r="B82" s="62"/>
      <c r="C82" s="62"/>
      <c r="D82" s="82">
        <v>5000</v>
      </c>
      <c r="E82" s="22">
        <f>D82/D79</f>
        <v>0.2</v>
      </c>
    </row>
    <row r="83" spans="1:5" ht="30" customHeight="1" x14ac:dyDescent="0.3">
      <c r="A83" s="51" t="s">
        <v>60</v>
      </c>
      <c r="B83" s="51"/>
      <c r="C83" s="51"/>
      <c r="D83" s="54">
        <f>D81+D45</f>
        <v>25000</v>
      </c>
      <c r="E83" s="55"/>
    </row>
    <row r="84" spans="1:5" ht="60" customHeight="1" x14ac:dyDescent="0.3">
      <c r="A84" s="69" t="s">
        <v>63</v>
      </c>
      <c r="B84" s="69"/>
      <c r="C84" s="69"/>
      <c r="D84" s="69"/>
      <c r="E84" s="69"/>
    </row>
    <row r="85" spans="1:5" ht="39.9" customHeight="1" x14ac:dyDescent="0.3">
      <c r="A85" s="70" t="s">
        <v>64</v>
      </c>
      <c r="B85" s="71"/>
      <c r="C85" s="71"/>
      <c r="D85" s="71"/>
      <c r="E85" s="72"/>
    </row>
    <row r="86" spans="1:5" ht="60" customHeight="1" x14ac:dyDescent="0.3">
      <c r="A86" s="47" t="s">
        <v>66</v>
      </c>
      <c r="B86" s="48"/>
      <c r="C86" s="48"/>
      <c r="D86" s="48"/>
      <c r="E86" s="49"/>
    </row>
    <row r="87" spans="1:5" x14ac:dyDescent="0.3">
      <c r="A87" s="40"/>
      <c r="B87" s="41"/>
      <c r="C87" s="41"/>
      <c r="D87" s="41"/>
      <c r="E87" s="42"/>
    </row>
    <row r="88" spans="1:5" x14ac:dyDescent="0.3">
      <c r="A88" s="43"/>
      <c r="B88" s="44"/>
      <c r="C88" s="44"/>
      <c r="D88" s="44"/>
      <c r="E88" s="45"/>
    </row>
    <row r="89" spans="1:5" x14ac:dyDescent="0.3">
      <c r="A89" s="43"/>
      <c r="B89" s="44"/>
      <c r="C89" s="44"/>
      <c r="D89" s="44"/>
      <c r="E89" s="45"/>
    </row>
    <row r="90" spans="1:5" x14ac:dyDescent="0.3">
      <c r="A90" s="43"/>
      <c r="B90" s="44"/>
      <c r="C90" s="44"/>
      <c r="D90" s="44"/>
      <c r="E90" s="45"/>
    </row>
    <row r="91" spans="1:5" x14ac:dyDescent="0.3">
      <c r="A91" s="43"/>
      <c r="B91" s="44"/>
      <c r="C91" s="44"/>
      <c r="D91" s="44"/>
      <c r="E91" s="45"/>
    </row>
    <row r="92" spans="1:5" x14ac:dyDescent="0.3">
      <c r="A92" s="43"/>
      <c r="B92" s="44"/>
      <c r="C92" s="44"/>
      <c r="D92" s="44"/>
      <c r="E92" s="45"/>
    </row>
    <row r="93" spans="1:5" x14ac:dyDescent="0.3">
      <c r="A93" s="43"/>
      <c r="B93" s="44"/>
      <c r="C93" s="44"/>
      <c r="D93" s="44"/>
      <c r="E93" s="45"/>
    </row>
    <row r="94" spans="1:5" x14ac:dyDescent="0.3">
      <c r="A94" s="43"/>
      <c r="B94" s="44"/>
      <c r="C94" s="44"/>
      <c r="D94" s="44"/>
      <c r="E94" s="45"/>
    </row>
    <row r="95" spans="1:5" ht="60" customHeight="1" x14ac:dyDescent="0.3">
      <c r="A95" s="73" t="s">
        <v>67</v>
      </c>
      <c r="B95" s="74"/>
      <c r="C95" s="74"/>
      <c r="D95" s="74"/>
      <c r="E95" s="75"/>
    </row>
    <row r="96" spans="1:5" x14ac:dyDescent="0.3">
      <c r="A96" s="43"/>
      <c r="B96" s="44"/>
      <c r="C96" s="44"/>
      <c r="D96" s="44"/>
      <c r="E96" s="45"/>
    </row>
    <row r="97" spans="1:5" x14ac:dyDescent="0.3">
      <c r="A97" s="43"/>
      <c r="B97" s="44"/>
      <c r="C97" s="44"/>
      <c r="D97" s="44"/>
      <c r="E97" s="45"/>
    </row>
    <row r="98" spans="1:5" x14ac:dyDescent="0.3">
      <c r="A98" s="43"/>
      <c r="B98" s="44"/>
      <c r="C98" s="44"/>
      <c r="D98" s="44"/>
      <c r="E98" s="45"/>
    </row>
    <row r="99" spans="1:5" x14ac:dyDescent="0.3">
      <c r="A99" s="43"/>
      <c r="B99" s="44"/>
      <c r="C99" s="44"/>
      <c r="D99" s="44"/>
      <c r="E99" s="45"/>
    </row>
    <row r="100" spans="1:5" x14ac:dyDescent="0.3">
      <c r="A100" s="43"/>
      <c r="B100" s="44"/>
      <c r="C100" s="44"/>
      <c r="D100" s="44"/>
      <c r="E100" s="45"/>
    </row>
    <row r="101" spans="1:5" x14ac:dyDescent="0.3">
      <c r="A101" s="43"/>
      <c r="B101" s="44"/>
      <c r="C101" s="44"/>
      <c r="D101" s="44"/>
      <c r="E101" s="45"/>
    </row>
    <row r="102" spans="1:5" x14ac:dyDescent="0.3">
      <c r="A102" s="43"/>
      <c r="B102" s="44"/>
      <c r="C102" s="44"/>
      <c r="D102" s="44"/>
      <c r="E102" s="45"/>
    </row>
    <row r="103" spans="1:5" x14ac:dyDescent="0.3">
      <c r="A103" s="43"/>
      <c r="B103" s="44"/>
      <c r="C103" s="44"/>
      <c r="D103" s="44"/>
      <c r="E103" s="45"/>
    </row>
    <row r="104" spans="1:5" ht="60" customHeight="1" x14ac:dyDescent="0.3">
      <c r="A104" s="66" t="s">
        <v>68</v>
      </c>
      <c r="B104" s="67"/>
      <c r="C104" s="67"/>
      <c r="D104" s="67"/>
      <c r="E104" s="68"/>
    </row>
    <row r="105" spans="1:5" ht="30" customHeight="1" x14ac:dyDescent="0.3">
      <c r="A105" s="7" t="s">
        <v>69</v>
      </c>
      <c r="B105" s="63" t="s">
        <v>75</v>
      </c>
      <c r="C105" s="64"/>
      <c r="D105" s="65"/>
      <c r="E105" s="18" t="s">
        <v>73</v>
      </c>
    </row>
    <row r="106" spans="1:5" x14ac:dyDescent="0.3">
      <c r="A106" s="19"/>
      <c r="B106" s="19"/>
      <c r="C106" s="19"/>
      <c r="D106" s="19"/>
      <c r="E106" s="19"/>
    </row>
    <row r="107" spans="1:5" x14ac:dyDescent="0.3">
      <c r="A107" s="19"/>
      <c r="B107" s="19"/>
      <c r="C107" s="19"/>
      <c r="D107" s="19"/>
      <c r="E107" s="19"/>
    </row>
    <row r="108" spans="1:5" x14ac:dyDescent="0.3">
      <c r="A108" s="19"/>
      <c r="B108" s="19"/>
      <c r="C108" s="19"/>
      <c r="D108" s="19"/>
      <c r="E108" s="19"/>
    </row>
    <row r="109" spans="1:5" x14ac:dyDescent="0.3">
      <c r="A109" s="19"/>
      <c r="B109" s="19"/>
      <c r="C109" s="19"/>
      <c r="D109" s="19"/>
      <c r="E109" s="19"/>
    </row>
    <row r="110" spans="1:5" x14ac:dyDescent="0.3">
      <c r="A110" s="19"/>
      <c r="B110" s="8" t="s">
        <v>70</v>
      </c>
      <c r="C110" s="20"/>
      <c r="D110" s="19"/>
      <c r="E110" s="19"/>
    </row>
    <row r="111" spans="1:5" ht="33" customHeight="1" x14ac:dyDescent="0.3">
      <c r="A111" s="19"/>
      <c r="B111" s="9" t="s">
        <v>71</v>
      </c>
      <c r="C111" s="21"/>
      <c r="D111" s="19"/>
      <c r="E111" s="19"/>
    </row>
    <row r="112" spans="1:5" x14ac:dyDescent="0.3">
      <c r="A112" s="19"/>
      <c r="B112" s="8" t="s">
        <v>77</v>
      </c>
      <c r="C112" s="19"/>
      <c r="D112" s="19"/>
      <c r="E112" s="19"/>
    </row>
    <row r="113" spans="1:5" x14ac:dyDescent="0.3">
      <c r="A113" s="19"/>
      <c r="B113" s="8" t="s">
        <v>76</v>
      </c>
      <c r="C113" s="19"/>
      <c r="D113" s="19"/>
      <c r="E113" s="19"/>
    </row>
    <row r="114" spans="1:5" x14ac:dyDescent="0.3">
      <c r="A114" s="19"/>
      <c r="B114" s="19"/>
      <c r="C114" s="19"/>
      <c r="D114" s="19"/>
      <c r="E114" s="19"/>
    </row>
    <row r="115" spans="1:5" x14ac:dyDescent="0.3">
      <c r="A115" s="19"/>
      <c r="B115" s="19"/>
      <c r="C115" s="19"/>
      <c r="D115" s="19"/>
      <c r="E115" s="19"/>
    </row>
  </sheetData>
  <sheetProtection algorithmName="SHA-512" hashValue="n73irmw9HrPHiUw7wmlWxdHsArYHC++w9PB1JwrZJFRBhBTAq5KxIAoFVWlOV3rRe8EX9Jl6Mb3qZRX1COCgXQ==" saltValue="ZniRbjODHYg5feM1T2ysqg==" spinCount="100000" sheet="1" scenarios="1" formatCells="0" formatRows="0" insertRows="0"/>
  <mergeCells count="91">
    <mergeCell ref="B105:D105"/>
    <mergeCell ref="A96:E103"/>
    <mergeCell ref="A104:E104"/>
    <mergeCell ref="A84:E84"/>
    <mergeCell ref="A85:E85"/>
    <mergeCell ref="A86:E86"/>
    <mergeCell ref="A87:E94"/>
    <mergeCell ref="A95:E95"/>
    <mergeCell ref="D79:E79"/>
    <mergeCell ref="D83:E83"/>
    <mergeCell ref="A46:E46"/>
    <mergeCell ref="A76:D76"/>
    <mergeCell ref="A77:B77"/>
    <mergeCell ref="C77:E77"/>
    <mergeCell ref="A78:E78"/>
    <mergeCell ref="A79:C79"/>
    <mergeCell ref="A80:C80"/>
    <mergeCell ref="A81:C81"/>
    <mergeCell ref="A82:C82"/>
    <mergeCell ref="A83:C83"/>
    <mergeCell ref="A40:C41"/>
    <mergeCell ref="A42:E42"/>
    <mergeCell ref="A43:C43"/>
    <mergeCell ref="A44:C44"/>
    <mergeCell ref="A45:C45"/>
    <mergeCell ref="D43:E43"/>
    <mergeCell ref="D44:E44"/>
    <mergeCell ref="D45:E45"/>
    <mergeCell ref="C21:E21"/>
    <mergeCell ref="C20:E20"/>
    <mergeCell ref="C26:E26"/>
    <mergeCell ref="A38:E38"/>
    <mergeCell ref="A39:C39"/>
    <mergeCell ref="D39:E39"/>
    <mergeCell ref="D32:E32"/>
    <mergeCell ref="D31:E31"/>
    <mergeCell ref="D30:E30"/>
    <mergeCell ref="D29:E29"/>
    <mergeCell ref="C28:E28"/>
    <mergeCell ref="C27:E27"/>
    <mergeCell ref="A37:C37"/>
    <mergeCell ref="D37:E37"/>
    <mergeCell ref="D36:E36"/>
    <mergeCell ref="D35:E35"/>
    <mergeCell ref="D34:E34"/>
    <mergeCell ref="D33:E33"/>
    <mergeCell ref="A26:B26"/>
    <mergeCell ref="A27:B27"/>
    <mergeCell ref="A28:B28"/>
    <mergeCell ref="A29:B31"/>
    <mergeCell ref="A32:B35"/>
    <mergeCell ref="A36:C36"/>
    <mergeCell ref="D11:E11"/>
    <mergeCell ref="A19:E19"/>
    <mergeCell ref="A20:B20"/>
    <mergeCell ref="A21:B21"/>
    <mergeCell ref="A22:B24"/>
    <mergeCell ref="A25:B25"/>
    <mergeCell ref="C25:E25"/>
    <mergeCell ref="D24:E24"/>
    <mergeCell ref="D23:E23"/>
    <mergeCell ref="D22:E22"/>
    <mergeCell ref="A17:C17"/>
    <mergeCell ref="A18:C18"/>
    <mergeCell ref="A11:C11"/>
    <mergeCell ref="A12:C12"/>
    <mergeCell ref="A13:C13"/>
    <mergeCell ref="D18:E18"/>
    <mergeCell ref="D17:E17"/>
    <mergeCell ref="D16:E16"/>
    <mergeCell ref="D15:E15"/>
    <mergeCell ref="D14:E14"/>
    <mergeCell ref="A14:C14"/>
    <mergeCell ref="A15:C15"/>
    <mergeCell ref="A16:C16"/>
    <mergeCell ref="D6:E6"/>
    <mergeCell ref="D7:E7"/>
    <mergeCell ref="A8:E8"/>
    <mergeCell ref="A9:C9"/>
    <mergeCell ref="D9:E9"/>
    <mergeCell ref="A10:C10"/>
    <mergeCell ref="D10:E10"/>
    <mergeCell ref="D13:E13"/>
    <mergeCell ref="D12:E12"/>
    <mergeCell ref="A4:C7"/>
    <mergeCell ref="D5:E5"/>
    <mergeCell ref="A1:E1"/>
    <mergeCell ref="A2:E2"/>
    <mergeCell ref="A3:C3"/>
    <mergeCell ref="D3:E3"/>
    <mergeCell ref="D4:E4"/>
  </mergeCells>
  <phoneticPr fontId="5" type="noConversion"/>
  <dataValidations count="2">
    <dataValidation type="list" allowBlank="1" showInputMessage="1" showErrorMessage="1" sqref="D3:E3" xr:uid="{FE4419D7-29DD-4D23-93B4-5ABBF2D7D1CF}">
      <formula1>"2026, 2027, 2028, 2029"</formula1>
    </dataValidation>
    <dataValidation type="list" allowBlank="1" showInputMessage="1" showErrorMessage="1" sqref="E105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Wolniewicz</cp:lastModifiedBy>
  <cp:lastPrinted>2026-07-21T12:02:17Z</cp:lastPrinted>
  <dcterms:created xsi:type="dcterms:W3CDTF">2015-06-05T18:19:34Z</dcterms:created>
  <dcterms:modified xsi:type="dcterms:W3CDTF">2026-07-28T13:28:20Z</dcterms:modified>
</cp:coreProperties>
</file>