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do\Desktop\OLGA\STOŁÓWKA +\Edycja2021\"/>
    </mc:Choice>
  </mc:AlternateContent>
  <xr:revisionPtr revIDLastSave="0" documentId="13_ncr:1_{8FD03E50-D16D-426F-AABD-525319755D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dalnia" sheetId="1" r:id="rId1"/>
    <sheet name="Kolory mebli" sheetId="2" r:id="rId2"/>
  </sheets>
  <externalReferences>
    <externalReference r:id="rId3"/>
  </externalReferences>
  <definedNames>
    <definedName name="_xlnm._FilterDatabase" localSheetId="0" hidden="1">Jadalnia!$A$3:$I$38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7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 l="1"/>
  <c r="H38" i="1" l="1"/>
</calcChain>
</file>

<file path=xl/sharedStrings.xml><?xml version="1.0" encoding="utf-8"?>
<sst xmlns="http://schemas.openxmlformats.org/spreadsheetml/2006/main" count="173" uniqueCount="136">
  <si>
    <t>Indeks</t>
  </si>
  <si>
    <t>Nazwa</t>
  </si>
  <si>
    <t>Opis</t>
  </si>
  <si>
    <t xml:space="preserve">Zdjęcie </t>
  </si>
  <si>
    <t>Cena katalogowa brutto</t>
  </si>
  <si>
    <t>Krzesło Gaweł rozm.4</t>
  </si>
  <si>
    <t>Krzesło Gaweł rozm.5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</si>
  <si>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</si>
  <si>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</si>
  <si>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</si>
  <si>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</si>
  <si>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</si>
  <si>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</si>
  <si>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</si>
  <si>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</si>
  <si>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</si>
  <si>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</si>
  <si>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</si>
  <si>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</si>
  <si>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</si>
  <si>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</si>
  <si>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</si>
  <si>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</si>
  <si>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</si>
  <si>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</si>
  <si>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</si>
  <si>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</si>
  <si>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</si>
  <si>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</si>
  <si>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4 / wymiary (mm): 290x214x(H)22</t>
  </si>
  <si>
    <t>ilość szt. w opak.: 4 / wymiary (mm): 350x240x(H)26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</si>
  <si>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</si>
  <si>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>ilość szt. w opak.: 6 / wymiary (mm): 220x140x(H)28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</si>
  <si>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</si>
  <si>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</si>
  <si>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</si>
  <si>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</si>
  <si>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</si>
  <si>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</si>
  <si>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</si>
  <si>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</si>
  <si>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</si>
  <si>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</si>
  <si>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</si>
  <si>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</si>
  <si>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</si>
  <si>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</si>
  <si>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</si>
  <si>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wymiary (mm): 265x345 / kolor: szary</t>
  </si>
  <si>
    <t>Stół Ewa rozm.4</t>
  </si>
  <si>
    <t>Stół Ewa rozm.5</t>
  </si>
  <si>
    <t>Kategoria</t>
  </si>
  <si>
    <t>Krzesła</t>
  </si>
  <si>
    <t>Stoły</t>
  </si>
  <si>
    <t>SE3500</t>
  </si>
  <si>
    <t>SE1861</t>
  </si>
  <si>
    <t>Zastawa stołowa</t>
  </si>
  <si>
    <t>Dodatkowe wyposażenie</t>
  </si>
  <si>
    <t>717991</t>
  </si>
  <si>
    <t>717992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</si>
  <si>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</si>
  <si>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</si>
  <si>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</si>
  <si>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</si>
  <si>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</si>
  <si>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</si>
  <si>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</si>
  <si>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</si>
  <si>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</si>
  <si>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</si>
  <si>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</si>
  <si>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</si>
  <si>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</si>
  <si>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</si>
  <si>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</si>
  <si>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</si>
  <si>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ZESTAW SPRZĄTAJĄCY 2X17L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</si>
  <si>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</si>
  <si>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</si>
  <si>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</si>
  <si>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</si>
  <si>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</si>
  <si>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</si>
  <si>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</si>
  <si>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</si>
  <si>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</si>
  <si>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</si>
  <si>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</si>
  <si>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</si>
  <si>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</si>
  <si>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</si>
  <si>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</si>
  <si>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718044</t>
  </si>
  <si>
    <t>718045</t>
  </si>
  <si>
    <t>718066</t>
  </si>
  <si>
    <t>718067</t>
  </si>
  <si>
    <t>718046</t>
  </si>
  <si>
    <t>718047</t>
  </si>
  <si>
    <t>718050</t>
  </si>
  <si>
    <t>718061</t>
  </si>
  <si>
    <t>718062</t>
  </si>
  <si>
    <t>Opis szczegółowy/Wymiar</t>
  </si>
  <si>
    <t>Posiłek w szkole i w domu, moduł III</t>
  </si>
  <si>
    <t>Wartość</t>
  </si>
  <si>
    <t>Ilość</t>
  </si>
  <si>
    <t>Stelaż w rozmiarach 2,3,4 wykonany z rury fi22mm, w rozmiarach 5 i 6 z rury fi 25mm, malowany proszkowo</t>
  </si>
  <si>
    <t xml:space="preserve">Stelaż wykonany z rury metlaowej 30x30mm, poprzeczki 40x20mm. Posiada stopki ułatwiające wypoziomowanie stołu. </t>
  </si>
  <si>
    <t>wymiar: 700x1400mm</t>
  </si>
  <si>
    <t xml:space="preserve">Pojemność (l): 1,3 </t>
  </si>
  <si>
    <t>wymiary (mm): śr.195x(H)16</t>
  </si>
  <si>
    <t>Wariant nr 1, 60 dzieci</t>
  </si>
  <si>
    <t xml:space="preserve"> wymiary (mm): śr.245x(H)24</t>
  </si>
  <si>
    <t xml:space="preserve"> wymiary (mm): śr.255x(H)35</t>
  </si>
  <si>
    <t>Pojemność (l): 0,290 / wymiary (mm): śr.82x(H)90</t>
  </si>
  <si>
    <t>Warniki do napojów o pojedynczych ściankach 10L</t>
  </si>
  <si>
    <t>Warniki do napojów o pojedynczych ściankach 20L</t>
  </si>
  <si>
    <t>Artykuły stołowe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</si>
  <si>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</si>
  <si>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</si>
  <si>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 xml:space="preserve">opis:  / Pojemność (l): 20 / wymiary (mm): 400x420x(H)475  / moc (W): 2250 / napięcie (V): 230  </t>
  </si>
  <si>
    <t>Tablica korkowa XL</t>
  </si>
  <si>
    <t>Wymiary: 200x100</t>
  </si>
  <si>
    <t>SE1000</t>
  </si>
  <si>
    <t>Termos do transportu żywności 10 litrów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</si>
  <si>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</si>
  <si>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</si>
  <si>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wymiary wewnętrzne (mm): 538x338x(H)234 / Długość (mm): 600 / szerokość (mm): 400 / wysokość (mm): 286 / Pojemność (l): 40</t>
  </si>
  <si>
    <t>Pojemność (l): 10 / wymiary (mm): śr. 330x(H)220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</si>
  <si>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</si>
  <si>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</si>
  <si>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718160</t>
  </si>
  <si>
    <t>718161</t>
  </si>
  <si>
    <t>718162</t>
  </si>
  <si>
    <t xml:space="preserve">Pojemnik termoizolacyjny  GN 1/1  200  </t>
  </si>
  <si>
    <t>718048</t>
  </si>
  <si>
    <t>718049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</si>
</sst>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9">
    <xf numFmtId="0" fontId="0" fillId="0" borderId="0" xfId="0"/>
    <xf numFmtId="166" fontId="131" fillId="0" borderId="0" xfId="0" applyNumberFormat="1" applyFont="1" applyAlignment="1">
      <alignment vertical="center" wrapText="1"/>
    </xf>
    <xf numFmtId="0" fontId="132" fillId="86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3" fillId="0" borderId="1" xfId="0" applyFont="1" applyBorder="1" applyAlignment="1">
      <alignment horizontal="center" vertical="center" wrapText="1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0" fillId="0" borderId="1" xfId="0" applyBorder="1"/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166" fontId="130" fillId="0" borderId="0" xfId="0" applyNumberFormat="1" applyFont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5.gif"/><Relationship Id="rId1" Type="http://schemas.openxmlformats.org/officeDocument/2006/relationships/image" Target="../media/image3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1029228</xdr:colOff>
      <xdr:row>36</xdr:row>
      <xdr:rowOff>153458</xdr:rowOff>
    </xdr:from>
    <xdr:to>
      <xdr:col>8</xdr:col>
      <xdr:colOff>2076502</xdr:colOff>
      <xdr:row>36</xdr:row>
      <xdr:rowOff>1200732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1" y="39925625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8</xdr:col>
      <xdr:colOff>849312</xdr:colOff>
      <xdr:row>33</xdr:row>
      <xdr:rowOff>85271</xdr:rowOff>
    </xdr:from>
    <xdr:to>
      <xdr:col>8</xdr:col>
      <xdr:colOff>2383314</xdr:colOff>
      <xdr:row>33</xdr:row>
      <xdr:rowOff>2112487</xdr:rowOff>
    </xdr:to>
    <xdr:pic>
      <xdr:nvPicPr>
        <xdr:cNvPr id="13" name="Obraz 12" descr="WÃ³zek 2-pÃ³Åkowy - kod 81000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1035844</xdr:colOff>
      <xdr:row>34</xdr:row>
      <xdr:rowOff>119062</xdr:rowOff>
    </xdr:from>
    <xdr:to>
      <xdr:col>8</xdr:col>
      <xdr:colOff>2321720</xdr:colOff>
      <xdr:row>34</xdr:row>
      <xdr:rowOff>1389698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1030552</xdr:colOff>
      <xdr:row>32</xdr:row>
      <xdr:rowOff>54239</xdr:rowOff>
    </xdr:from>
    <xdr:to>
      <xdr:col>8</xdr:col>
      <xdr:colOff>2075599</xdr:colOff>
      <xdr:row>32</xdr:row>
      <xdr:rowOff>1463939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976312</xdr:colOff>
      <xdr:row>31</xdr:row>
      <xdr:rowOff>44310</xdr:rowOff>
    </xdr:from>
    <xdr:to>
      <xdr:col>8</xdr:col>
      <xdr:colOff>2193132</xdr:colOff>
      <xdr:row>31</xdr:row>
      <xdr:rowOff>1661157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940594</xdr:colOff>
      <xdr:row>30</xdr:row>
      <xdr:rowOff>71303</xdr:rowOff>
    </xdr:from>
    <xdr:to>
      <xdr:col>8</xdr:col>
      <xdr:colOff>2155032</xdr:colOff>
      <xdr:row>30</xdr:row>
      <xdr:rowOff>1698308</xdr:rowOff>
    </xdr:to>
    <xdr:pic>
      <xdr:nvPicPr>
        <xdr:cNvPr id="30" name="Obraz 29" descr="KrzesÅo cateringowe - kod 8109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1083468</xdr:colOff>
      <xdr:row>29</xdr:row>
      <xdr:rowOff>121506</xdr:rowOff>
    </xdr:from>
    <xdr:to>
      <xdr:col>8</xdr:col>
      <xdr:colOff>2151697</xdr:colOff>
      <xdr:row>29</xdr:row>
      <xdr:rowOff>1467803</xdr:rowOff>
    </xdr:to>
    <xdr:pic>
      <xdr:nvPicPr>
        <xdr:cNvPr id="31" name="Obraz 30" descr="StÃ³Å cateringowy 1220x610x740 mm - kod 8109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6" y="41281412"/>
          <a:ext cx="1083469" cy="13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1005416</xdr:colOff>
      <xdr:row>29</xdr:row>
      <xdr:rowOff>108118</xdr:rowOff>
    </xdr:from>
    <xdr:to>
      <xdr:col>8</xdr:col>
      <xdr:colOff>2153389</xdr:colOff>
      <xdr:row>29</xdr:row>
      <xdr:rowOff>1427935</xdr:rowOff>
    </xdr:to>
    <xdr:pic>
      <xdr:nvPicPr>
        <xdr:cNvPr id="32" name="Obraz 31" descr="StÃ³Å cateringowy 1830x750x(H)740 mm - kod 8109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26143118"/>
          <a:ext cx="1140353" cy="131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1083467</xdr:colOff>
      <xdr:row>23</xdr:row>
      <xdr:rowOff>166686</xdr:rowOff>
    </xdr:from>
    <xdr:to>
      <xdr:col>8</xdr:col>
      <xdr:colOff>2000249</xdr:colOff>
      <xdr:row>23</xdr:row>
      <xdr:rowOff>1083468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8</xdr:col>
      <xdr:colOff>1095375</xdr:colOff>
      <xdr:row>22</xdr:row>
      <xdr:rowOff>30014</xdr:rowOff>
    </xdr:from>
    <xdr:to>
      <xdr:col>8</xdr:col>
      <xdr:colOff>2035968</xdr:colOff>
      <xdr:row>22</xdr:row>
      <xdr:rowOff>1280097</xdr:rowOff>
    </xdr:to>
    <xdr:pic>
      <xdr:nvPicPr>
        <xdr:cNvPr id="34" name="Obraz 33" descr="Termos stalowy z pompkÄ - 4489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1059658</xdr:colOff>
      <xdr:row>21</xdr:row>
      <xdr:rowOff>112708</xdr:rowOff>
    </xdr:from>
    <xdr:to>
      <xdr:col>8</xdr:col>
      <xdr:colOff>2002631</xdr:colOff>
      <xdr:row>22</xdr:row>
      <xdr:rowOff>3280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1697829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916780</xdr:colOff>
      <xdr:row>8</xdr:row>
      <xdr:rowOff>83344</xdr:rowOff>
    </xdr:from>
    <xdr:to>
      <xdr:col>8</xdr:col>
      <xdr:colOff>1921189</xdr:colOff>
      <xdr:row>8</xdr:row>
      <xdr:rowOff>1089658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8</xdr:col>
      <xdr:colOff>869156</xdr:colOff>
      <xdr:row>9</xdr:row>
      <xdr:rowOff>47623</xdr:rowOff>
    </xdr:from>
    <xdr:to>
      <xdr:col>8</xdr:col>
      <xdr:colOff>1961198</xdr:colOff>
      <xdr:row>9</xdr:row>
      <xdr:rowOff>1162525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899159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1089658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8</xdr:col>
      <xdr:colOff>916780</xdr:colOff>
      <xdr:row>12</xdr:row>
      <xdr:rowOff>23812</xdr:rowOff>
    </xdr:from>
    <xdr:to>
      <xdr:col>8</xdr:col>
      <xdr:colOff>2076923</xdr:colOff>
      <xdr:row>13</xdr:row>
      <xdr:rowOff>16286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1059657</xdr:colOff>
      <xdr:row>13</xdr:row>
      <xdr:rowOff>107157</xdr:rowOff>
    </xdr:from>
    <xdr:to>
      <xdr:col>8</xdr:col>
      <xdr:colOff>2059781</xdr:colOff>
      <xdr:row>13</xdr:row>
      <xdr:rowOff>1107281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1086801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950117</xdr:colOff>
      <xdr:row>15</xdr:row>
      <xdr:rowOff>95250</xdr:rowOff>
    </xdr:from>
    <xdr:to>
      <xdr:col>8</xdr:col>
      <xdr:colOff>2041206</xdr:colOff>
      <xdr:row>15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8</xdr:col>
      <xdr:colOff>881063</xdr:colOff>
      <xdr:row>16</xdr:row>
      <xdr:rowOff>71436</xdr:rowOff>
    </xdr:from>
    <xdr:to>
      <xdr:col>8</xdr:col>
      <xdr:colOff>2420303</xdr:colOff>
      <xdr:row>17</xdr:row>
      <xdr:rowOff>3400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964406</xdr:colOff>
      <xdr:row>19</xdr:row>
      <xdr:rowOff>47623</xdr:rowOff>
    </xdr:from>
    <xdr:to>
      <xdr:col>8</xdr:col>
      <xdr:colOff>2345530</xdr:colOff>
      <xdr:row>19</xdr:row>
      <xdr:rowOff>1428747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964404</xdr:colOff>
      <xdr:row>18</xdr:row>
      <xdr:rowOff>59529</xdr:rowOff>
    </xdr:from>
    <xdr:to>
      <xdr:col>8</xdr:col>
      <xdr:colOff>2232658</xdr:colOff>
      <xdr:row>18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20</xdr:row>
      <xdr:rowOff>35719</xdr:rowOff>
    </xdr:from>
    <xdr:to>
      <xdr:col>8</xdr:col>
      <xdr:colOff>2229802</xdr:colOff>
      <xdr:row>20</xdr:row>
      <xdr:rowOff>1202531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825500</xdr:colOff>
      <xdr:row>3</xdr:row>
      <xdr:rowOff>44755</xdr:rowOff>
    </xdr:from>
    <xdr:to>
      <xdr:col>8</xdr:col>
      <xdr:colOff>2308437</xdr:colOff>
      <xdr:row>4</xdr:row>
      <xdr:rowOff>496516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050172"/>
          <a:ext cx="1475317" cy="980928"/>
        </a:xfrm>
        <a:prstGeom prst="rect">
          <a:avLst/>
        </a:prstGeom>
      </xdr:spPr>
    </xdr:pic>
    <xdr:clientData/>
  </xdr:twoCellAnchor>
  <xdr:twoCellAnchor editAs="oneCell">
    <xdr:from>
      <xdr:col>8</xdr:col>
      <xdr:colOff>577511</xdr:colOff>
      <xdr:row>5</xdr:row>
      <xdr:rowOff>116417</xdr:rowOff>
    </xdr:from>
    <xdr:to>
      <xdr:col>8</xdr:col>
      <xdr:colOff>2416174</xdr:colOff>
      <xdr:row>6</xdr:row>
      <xdr:rowOff>708182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344" y="2751667"/>
          <a:ext cx="1829138" cy="1216182"/>
        </a:xfrm>
        <a:prstGeom prst="rect">
          <a:avLst/>
        </a:prstGeom>
      </xdr:spPr>
    </xdr:pic>
    <xdr:clientData/>
  </xdr:twoCellAnchor>
  <xdr:twoCellAnchor editAs="oneCell">
    <xdr:from>
      <xdr:col>8</xdr:col>
      <xdr:colOff>940265</xdr:colOff>
      <xdr:row>35</xdr:row>
      <xdr:rowOff>169333</xdr:rowOff>
    </xdr:from>
    <xdr:to>
      <xdr:col>8</xdr:col>
      <xdr:colOff>2153414</xdr:colOff>
      <xdr:row>35</xdr:row>
      <xdr:rowOff>1368425</xdr:rowOff>
    </xdr:to>
    <xdr:pic>
      <xdr:nvPicPr>
        <xdr:cNvPr id="52" name="Obraz 51" descr="Tablica korkowa X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098" y="44386500"/>
          <a:ext cx="1197909" cy="119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1132417</xdr:colOff>
      <xdr:row>24</xdr:row>
      <xdr:rowOff>95225</xdr:rowOff>
    </xdr:from>
    <xdr:to>
      <xdr:col>8</xdr:col>
      <xdr:colOff>1883622</xdr:colOff>
      <xdr:row>24</xdr:row>
      <xdr:rowOff>1104898</xdr:rowOff>
    </xdr:to>
    <xdr:pic>
      <xdr:nvPicPr>
        <xdr:cNvPr id="49" name="Obraz 48" descr="Warnik do napojÃ³w o pojedynczych Åciankach 10 l - kod 21113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707142"/>
          <a:ext cx="758825" cy="100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1121834</xdr:colOff>
      <xdr:row>25</xdr:row>
      <xdr:rowOff>73445</xdr:rowOff>
    </xdr:from>
    <xdr:to>
      <xdr:col>8</xdr:col>
      <xdr:colOff>1905000</xdr:colOff>
      <xdr:row>25</xdr:row>
      <xdr:rowOff>1121221</xdr:rowOff>
    </xdr:to>
    <xdr:pic>
      <xdr:nvPicPr>
        <xdr:cNvPr id="54" name="Obraz 53" descr="Warnik do napojÃ³w o pojedynczych Åciankach 10 l - kod 2111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667" y="28860112"/>
          <a:ext cx="783166" cy="104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1174750</xdr:colOff>
      <xdr:row>27</xdr:row>
      <xdr:rowOff>45897</xdr:rowOff>
    </xdr:from>
    <xdr:to>
      <xdr:col>8</xdr:col>
      <xdr:colOff>1962360</xdr:colOff>
      <xdr:row>27</xdr:row>
      <xdr:rowOff>1083732</xdr:rowOff>
    </xdr:to>
    <xdr:pic>
      <xdr:nvPicPr>
        <xdr:cNvPr id="55" name="Obraz 54" descr="Termos stalowy do transportu Å¼ywnoÅci 10 litrÃ³w - kod 71010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83" y="31182064"/>
          <a:ext cx="779990" cy="103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1026584</xdr:colOff>
      <xdr:row>26</xdr:row>
      <xdr:rowOff>69393</xdr:rowOff>
    </xdr:from>
    <xdr:to>
      <xdr:col>8</xdr:col>
      <xdr:colOff>1921931</xdr:colOff>
      <xdr:row>26</xdr:row>
      <xdr:rowOff>1237401</xdr:rowOff>
    </xdr:to>
    <xdr:pic>
      <xdr:nvPicPr>
        <xdr:cNvPr id="56" name="Obraz 55" descr="Pojemnik termoizolacyjny GN 1/1, 40 l - kod 70790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7" y="30030810"/>
          <a:ext cx="885822" cy="1179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1143000</xdr:colOff>
      <xdr:row>28</xdr:row>
      <xdr:rowOff>129797</xdr:rowOff>
    </xdr:from>
    <xdr:to>
      <xdr:col>8</xdr:col>
      <xdr:colOff>1959822</xdr:colOff>
      <xdr:row>28</xdr:row>
      <xdr:rowOff>1239095</xdr:rowOff>
    </xdr:to>
    <xdr:pic>
      <xdr:nvPicPr>
        <xdr:cNvPr id="57" name="Obraz 56" descr="Termos stalowy do transportu Å¼ywnoÅci z kranem  10 litrÃ³w - kod 7101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3" y="32567714"/>
          <a:ext cx="824442" cy="109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za%20produkt&#243;w%20Jadaln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alnia"/>
      <sheetName val="Kolory mebli"/>
    </sheetNames>
    <sheetDataSet>
      <sheetData sheetId="0">
        <row r="1">
          <cell r="A1" t="str">
            <v>Indeks</v>
          </cell>
          <cell r="B1" t="str">
            <v>Kategoria</v>
          </cell>
          <cell r="C1" t="str">
            <v>Nazwa</v>
          </cell>
          <cell r="D1" t="str">
            <v>Opis</v>
          </cell>
          <cell r="E1" t="str">
            <v>Opis szczegółowy/Wymiar</v>
          </cell>
          <cell r="F1" t="str">
            <v>Cena katalogowa brutto</v>
          </cell>
        </row>
        <row r="2">
          <cell r="A2" t="str">
            <v>SE1860</v>
          </cell>
          <cell r="B2" t="str">
            <v>Krzesła</v>
          </cell>
          <cell r="C2" t="str">
            <v>Krzesło Gaweł rozm.3</v>
          </cell>
          <cell r="D2" t="str">
            <v>Stelaż w rozmiarach 2,3,4 wykonany z rury fi22mm, w rozmiarach 5 i 6 z rury fi 25mm, malowany proszkowo</v>
          </cell>
          <cell r="F2">
            <v>95.9</v>
          </cell>
        </row>
        <row r="3">
          <cell r="A3" t="str">
            <v>SE1861</v>
          </cell>
          <cell r="B3" t="str">
            <v>Krzesła</v>
          </cell>
          <cell r="C3" t="str">
            <v>Krzesło Gaweł rozm.4</v>
          </cell>
        </row>
        <row r="4">
          <cell r="A4" t="str">
            <v>SE3500</v>
          </cell>
          <cell r="B4" t="str">
            <v>Krzesła</v>
          </cell>
          <cell r="C4" t="str">
            <v>Krzesło Gaweł rozm.5</v>
          </cell>
          <cell r="F4">
            <v>95.9</v>
          </cell>
        </row>
        <row r="5">
          <cell r="A5" t="str">
            <v>SE3501</v>
          </cell>
          <cell r="B5" t="str">
            <v>Krzesła</v>
          </cell>
          <cell r="C5" t="str">
            <v>Krzesło Gaweł rozm.6</v>
          </cell>
        </row>
        <row r="6">
          <cell r="A6" t="str">
            <v>717965</v>
          </cell>
          <cell r="B6" t="str">
            <v>Krzesła</v>
          </cell>
          <cell r="C6" t="str">
            <v>Krzesło Luna rozm.3</v>
          </cell>
          <cell r="D6" t="str">
            <v>Stelaż wykonany z rury owlanej 30x15mm, malowany proszkowo. Krzesło posiada duże oparcie, które daje dodatkowy komfort siedzenia. W oparciu wygodny uchwyt do przenoszenia krzesła.</v>
          </cell>
          <cell r="F6">
            <v>109.9</v>
          </cell>
        </row>
        <row r="7">
          <cell r="A7" t="str">
            <v>717966</v>
          </cell>
          <cell r="B7" t="str">
            <v>Krzesła</v>
          </cell>
          <cell r="C7" t="str">
            <v>Krzesło Luna rozm.4</v>
          </cell>
        </row>
        <row r="8">
          <cell r="A8" t="str">
            <v>717967</v>
          </cell>
          <cell r="B8" t="str">
            <v>Krzesła</v>
          </cell>
          <cell r="C8" t="str">
            <v>Krzesło Luna rozm.5</v>
          </cell>
        </row>
        <row r="9">
          <cell r="A9" t="str">
            <v>717968</v>
          </cell>
          <cell r="B9" t="str">
            <v>Krzesła</v>
          </cell>
          <cell r="C9" t="str">
            <v>Krzesło Luna rozm.6</v>
          </cell>
        </row>
        <row r="10">
          <cell r="A10" t="str">
            <v>717969</v>
          </cell>
          <cell r="B10" t="str">
            <v>Krzesła</v>
          </cell>
          <cell r="C10" t="str">
            <v>Krzesło Luna rozm.7</v>
          </cell>
        </row>
        <row r="11">
          <cell r="A11">
            <v>710188</v>
          </cell>
          <cell r="B11" t="str">
            <v>Krzesła</v>
          </cell>
          <cell r="C11" t="str">
            <v>Krzesło Bolek rozm.3</v>
          </cell>
          <cell r="D11" t="str">
            <v>Stelaż wykonany z rury fi 22, malowany proszkowo</v>
          </cell>
          <cell r="F11">
            <v>85.9</v>
          </cell>
        </row>
        <row r="12">
          <cell r="A12" t="str">
            <v>717970</v>
          </cell>
          <cell r="B12" t="str">
            <v>Krzesła</v>
          </cell>
          <cell r="C12" t="str">
            <v>Krzesło Bolek rozm.4</v>
          </cell>
        </row>
        <row r="13">
          <cell r="A13" t="str">
            <v>717971</v>
          </cell>
          <cell r="B13" t="str">
            <v>Krzesła</v>
          </cell>
          <cell r="C13" t="str">
            <v>Krzesło Bolek rozm.5</v>
          </cell>
        </row>
        <row r="14">
          <cell r="A14" t="str">
            <v>717972</v>
          </cell>
          <cell r="B14" t="str">
            <v>Krzesła</v>
          </cell>
          <cell r="C14" t="str">
            <v>Krzesło Bolek rozm.6</v>
          </cell>
        </row>
        <row r="15">
          <cell r="A15" t="str">
            <v>717973</v>
          </cell>
          <cell r="B15" t="str">
            <v>Krzesła</v>
          </cell>
          <cell r="C15" t="str">
            <v>Krzesło Bolek rozm.7</v>
          </cell>
        </row>
        <row r="16">
          <cell r="A16" t="str">
            <v>SE1810</v>
          </cell>
          <cell r="B16" t="str">
            <v>Krzesła</v>
          </cell>
          <cell r="C16" t="str">
            <v>Krzesło regulowane 2-4</v>
          </cell>
          <cell r="D16" t="str">
            <v>Stelaż wykonany z rury owalnej 38x20mm, malowany proszkowo</v>
          </cell>
          <cell r="F16">
            <v>149.9</v>
          </cell>
        </row>
        <row r="17">
          <cell r="A17" t="str">
            <v>SE1811</v>
          </cell>
          <cell r="B17" t="str">
            <v>Krzesła</v>
          </cell>
          <cell r="C17" t="str">
            <v>Krzesło regulowane 5-6</v>
          </cell>
        </row>
        <row r="18">
          <cell r="A18" t="str">
            <v>SE1803</v>
          </cell>
          <cell r="B18" t="str">
            <v>Krzesła</v>
          </cell>
          <cell r="C18" t="str">
            <v>Dobre krzesło 3</v>
          </cell>
          <cell r="D18" t="str">
            <v>Wykonane zgodnie z normą PN-EN 1729-1:2007. Siedzisko oraz oparcie wykonano z tworzywa sztucznego. Nogi krzesła z profilu metlaowego, fi22-25mm (w zalezności od rozmiaru). Zatyczki z tworzywa chronią podłogę przed zarysowaniem.</v>
          </cell>
          <cell r="F18">
            <v>129</v>
          </cell>
        </row>
        <row r="19">
          <cell r="A19" t="str">
            <v>SE1804</v>
          </cell>
          <cell r="B19" t="str">
            <v>Krzesła</v>
          </cell>
          <cell r="C19" t="str">
            <v>Dobre krzesło 4</v>
          </cell>
          <cell r="F19">
            <v>139</v>
          </cell>
        </row>
        <row r="20">
          <cell r="A20" t="str">
            <v>SE1805</v>
          </cell>
          <cell r="B20" t="str">
            <v>Krzesła</v>
          </cell>
          <cell r="C20" t="str">
            <v>Dobre krzesło 5</v>
          </cell>
          <cell r="F20">
            <v>149</v>
          </cell>
        </row>
        <row r="21">
          <cell r="A21" t="str">
            <v>SE1806</v>
          </cell>
          <cell r="B21" t="str">
            <v>Krzesła</v>
          </cell>
          <cell r="C21" t="str">
            <v>Dobre krzesło 6</v>
          </cell>
          <cell r="F21">
            <v>159</v>
          </cell>
        </row>
        <row r="22">
          <cell r="A22" t="str">
            <v>717974</v>
          </cell>
          <cell r="B22" t="str">
            <v>Stoły</v>
          </cell>
          <cell r="C22" t="str">
            <v>Stół Ewa rozm.3</v>
          </cell>
          <cell r="D22" t="str">
            <v>Stelaż wykonany z rury metlaowej 30x30mm, poprzeczki 40x20mm. Posiada stopki ułatwiające wypoziomowanie stołu. Stoły dostpene również z blatem w kształcie trapezu i trójkąta.</v>
          </cell>
          <cell r="E22" t="str">
            <v>800x800</v>
          </cell>
          <cell r="F22">
            <v>209.9</v>
          </cell>
        </row>
        <row r="23">
          <cell r="A23" t="str">
            <v>717975</v>
          </cell>
          <cell r="B23" t="str">
            <v>Stoły</v>
          </cell>
          <cell r="C23" t="str">
            <v>Stół Ewa rozm.4</v>
          </cell>
        </row>
        <row r="24">
          <cell r="A24" t="str">
            <v>717976</v>
          </cell>
          <cell r="B24" t="str">
            <v>Stoły</v>
          </cell>
          <cell r="C24" t="str">
            <v>Stół Ewa rozm.5</v>
          </cell>
        </row>
        <row r="25">
          <cell r="A25" t="str">
            <v>717977</v>
          </cell>
          <cell r="B25" t="str">
            <v>Stoły</v>
          </cell>
          <cell r="C25" t="str">
            <v>Stół Ewa rozm.6</v>
          </cell>
        </row>
        <row r="26">
          <cell r="A26" t="str">
            <v>717978</v>
          </cell>
          <cell r="B26" t="str">
            <v>Stoły</v>
          </cell>
          <cell r="C26" t="str">
            <v>Stół Ewa rozm.3</v>
          </cell>
          <cell r="E26" t="str">
            <v>1200x800</v>
          </cell>
          <cell r="F26">
            <v>249.9</v>
          </cell>
        </row>
        <row r="27">
          <cell r="A27" t="str">
            <v>717979</v>
          </cell>
          <cell r="B27" t="str">
            <v>Stoły</v>
          </cell>
          <cell r="C27" t="str">
            <v>Stół Ewa rozm.4</v>
          </cell>
        </row>
        <row r="28">
          <cell r="A28" t="str">
            <v>717980</v>
          </cell>
          <cell r="B28" t="str">
            <v>Stoły</v>
          </cell>
          <cell r="C28" t="str">
            <v>Stół Ewa rozm.5</v>
          </cell>
        </row>
        <row r="29">
          <cell r="A29" t="str">
            <v>717981</v>
          </cell>
          <cell r="B29" t="str">
            <v>Stoły</v>
          </cell>
          <cell r="C29" t="str">
            <v>Stół Ewa rozm.6</v>
          </cell>
        </row>
        <row r="30">
          <cell r="A30" t="str">
            <v>717982</v>
          </cell>
          <cell r="B30" t="str">
            <v>Stoły</v>
          </cell>
          <cell r="C30" t="str">
            <v>Stół Ewa rozm.3</v>
          </cell>
          <cell r="E30" t="str">
            <v>1600x800</v>
          </cell>
          <cell r="F30">
            <v>289.89999999999998</v>
          </cell>
        </row>
        <row r="31">
          <cell r="A31" t="str">
            <v>717983</v>
          </cell>
          <cell r="B31" t="str">
            <v>Stoły</v>
          </cell>
          <cell r="C31" t="str">
            <v>Stół Ewa rozm.4</v>
          </cell>
        </row>
        <row r="32">
          <cell r="A32" t="str">
            <v>717984</v>
          </cell>
          <cell r="B32" t="str">
            <v>Stoły</v>
          </cell>
          <cell r="C32" t="str">
            <v>Stół Ewa rozm.5</v>
          </cell>
        </row>
        <row r="33">
          <cell r="A33" t="str">
            <v>717985</v>
          </cell>
          <cell r="B33" t="str">
            <v>Stoły</v>
          </cell>
          <cell r="C33" t="str">
            <v>Stół Ewa rozm.6</v>
          </cell>
        </row>
        <row r="34">
          <cell r="A34" t="str">
            <v>717986</v>
          </cell>
          <cell r="B34" t="str">
            <v>Stoły</v>
          </cell>
          <cell r="C34" t="str">
            <v>Stół Ewa rozm.3</v>
          </cell>
          <cell r="E34" t="str">
            <v>1800x800</v>
          </cell>
          <cell r="F34">
            <v>309.89999999999998</v>
          </cell>
        </row>
        <row r="35">
          <cell r="A35" t="str">
            <v>717987</v>
          </cell>
          <cell r="B35" t="str">
            <v>Stoły</v>
          </cell>
          <cell r="C35" t="str">
            <v>Stół Ewa rozm.4</v>
          </cell>
        </row>
        <row r="36">
          <cell r="A36" t="str">
            <v>717988</v>
          </cell>
          <cell r="B36" t="str">
            <v>Stoły</v>
          </cell>
          <cell r="C36" t="str">
            <v>Stół Ewa rozm.5</v>
          </cell>
        </row>
        <row r="37">
          <cell r="A37" t="str">
            <v>717989</v>
          </cell>
          <cell r="B37" t="str">
            <v>Stoły</v>
          </cell>
          <cell r="C37" t="str">
            <v>Stół Ewa rozm.6</v>
          </cell>
        </row>
        <row r="38">
          <cell r="A38" t="str">
            <v>717990</v>
          </cell>
          <cell r="B38" t="str">
            <v>Stoły</v>
          </cell>
          <cell r="C38" t="str">
            <v>Stół Ewa rozm.3</v>
          </cell>
          <cell r="E38" t="str">
            <v>trapez</v>
          </cell>
          <cell r="F38">
            <v>289.89999999999998</v>
          </cell>
        </row>
        <row r="39">
          <cell r="A39" t="str">
            <v>717991</v>
          </cell>
          <cell r="B39" t="str">
            <v>Stoły</v>
          </cell>
          <cell r="C39" t="str">
            <v>Stół Ewa rozm.4</v>
          </cell>
        </row>
        <row r="40">
          <cell r="A40" t="str">
            <v>717992</v>
          </cell>
          <cell r="B40" t="str">
            <v>Stoły</v>
          </cell>
          <cell r="C40" t="str">
            <v>Stół Ewa rozm.5</v>
          </cell>
        </row>
        <row r="41">
          <cell r="A41" t="str">
            <v>717993</v>
          </cell>
          <cell r="B41" t="str">
            <v>Stoły</v>
          </cell>
          <cell r="C41" t="str">
            <v>Stół Ewa rozm.6</v>
          </cell>
        </row>
        <row r="42">
          <cell r="A42" t="str">
            <v>717994</v>
          </cell>
          <cell r="B42" t="str">
            <v>Stoły</v>
          </cell>
          <cell r="C42" t="str">
            <v>Stół Ewa rozm.3</v>
          </cell>
          <cell r="E42" t="str">
            <v>trójkąt</v>
          </cell>
          <cell r="F42">
            <v>249.9</v>
          </cell>
        </row>
        <row r="43">
          <cell r="A43" t="str">
            <v>717995</v>
          </cell>
          <cell r="B43" t="str">
            <v>Stoły</v>
          </cell>
          <cell r="C43" t="str">
            <v>Stół Ewa rozm.4</v>
          </cell>
        </row>
        <row r="44">
          <cell r="A44" t="str">
            <v>717996</v>
          </cell>
          <cell r="B44" t="str">
            <v>Stoły</v>
          </cell>
          <cell r="C44" t="str">
            <v>Stół Ewa rozm.5</v>
          </cell>
        </row>
        <row r="45">
          <cell r="A45" t="str">
            <v>717997</v>
          </cell>
          <cell r="B45" t="str">
            <v>Stoły</v>
          </cell>
          <cell r="C45" t="str">
            <v>Stół Ewa rozm.6</v>
          </cell>
        </row>
        <row r="46">
          <cell r="A46" t="str">
            <v>717998</v>
          </cell>
          <cell r="B46" t="str">
            <v>Stoły</v>
          </cell>
          <cell r="C46" t="str">
            <v>Stolik świetlicowy rozm.3</v>
          </cell>
          <cell r="D46" t="str">
            <v xml:space="preserve">Stelaż wykonany z rury metlaowej fi 32 i 40x20mm. </v>
          </cell>
          <cell r="E46" t="str">
            <v>700x700</v>
          </cell>
          <cell r="F46">
            <v>159.9</v>
          </cell>
        </row>
        <row r="47">
          <cell r="A47" t="str">
            <v>717999</v>
          </cell>
          <cell r="B47" t="str">
            <v>Stoły</v>
          </cell>
          <cell r="C47" t="str">
            <v>Stolik świetlicowy rozm.4</v>
          </cell>
        </row>
        <row r="48">
          <cell r="A48" t="str">
            <v>718000</v>
          </cell>
          <cell r="B48" t="str">
            <v>Stoły</v>
          </cell>
          <cell r="C48" t="str">
            <v>Stolik świetlicowy rozm.5</v>
          </cell>
        </row>
        <row r="49">
          <cell r="A49" t="str">
            <v>718001</v>
          </cell>
          <cell r="B49" t="str">
            <v>Stoły</v>
          </cell>
          <cell r="C49" t="str">
            <v>Stolik świetlicowy rozm.6</v>
          </cell>
        </row>
        <row r="50">
          <cell r="A50" t="str">
            <v>SE3332</v>
          </cell>
          <cell r="B50" t="str">
            <v>Stoły</v>
          </cell>
          <cell r="C50" t="str">
            <v>Stolik świetlicowy rozm.3</v>
          </cell>
          <cell r="E50" t="str">
            <v>800x800</v>
          </cell>
          <cell r="F50">
            <v>169.9</v>
          </cell>
        </row>
        <row r="51">
          <cell r="A51" t="str">
            <v>SE3333</v>
          </cell>
          <cell r="B51" t="str">
            <v>Stoły</v>
          </cell>
          <cell r="C51" t="str">
            <v>Stolik świetlicowy rozm.4</v>
          </cell>
        </row>
        <row r="52">
          <cell r="A52" t="str">
            <v>SE3334</v>
          </cell>
          <cell r="B52" t="str">
            <v>Stoły</v>
          </cell>
          <cell r="C52" t="str">
            <v>Stolik świetlicowy rozm.5</v>
          </cell>
        </row>
        <row r="53">
          <cell r="A53" t="str">
            <v>SE3335</v>
          </cell>
          <cell r="B53" t="str">
            <v>Stoły</v>
          </cell>
          <cell r="C53" t="str">
            <v>Stolik świetlicowy rozm.6</v>
          </cell>
        </row>
        <row r="54">
          <cell r="A54" t="str">
            <v>718002</v>
          </cell>
          <cell r="B54" t="str">
            <v>Stoły</v>
          </cell>
          <cell r="C54" t="str">
            <v>Stolik świetlicowy rozm.3</v>
          </cell>
          <cell r="E54" t="str">
            <v>900x900</v>
          </cell>
          <cell r="F54">
            <v>189.9</v>
          </cell>
        </row>
        <row r="55">
          <cell r="A55" t="str">
            <v>718003</v>
          </cell>
          <cell r="B55" t="str">
            <v>Stoły</v>
          </cell>
          <cell r="C55" t="str">
            <v>Stolik świetlicowy rozm.4</v>
          </cell>
        </row>
        <row r="56">
          <cell r="A56" t="str">
            <v>718004</v>
          </cell>
          <cell r="B56" t="str">
            <v>Stoły</v>
          </cell>
          <cell r="C56" t="str">
            <v>Stolik świetlicowy rozm.5</v>
          </cell>
        </row>
        <row r="57">
          <cell r="A57" t="str">
            <v>718005</v>
          </cell>
          <cell r="B57" t="str">
            <v>Stoły</v>
          </cell>
          <cell r="C57" t="str">
            <v>Stolik świetlicowy rozm.6</v>
          </cell>
        </row>
        <row r="58">
          <cell r="A58" t="str">
            <v>718006</v>
          </cell>
          <cell r="B58" t="str">
            <v>Stoły</v>
          </cell>
          <cell r="C58" t="str">
            <v>Stolik świetlicowy rozm.3</v>
          </cell>
          <cell r="E58" t="str">
            <v>1200x800</v>
          </cell>
          <cell r="F58">
            <v>229.9</v>
          </cell>
        </row>
        <row r="59">
          <cell r="A59" t="str">
            <v>718007</v>
          </cell>
          <cell r="B59" t="str">
            <v>Stoły</v>
          </cell>
          <cell r="C59" t="str">
            <v>Stolik świetlicowy rozm.4</v>
          </cell>
        </row>
        <row r="60">
          <cell r="A60" t="str">
            <v>718008</v>
          </cell>
          <cell r="B60" t="str">
            <v>Stoły</v>
          </cell>
          <cell r="C60" t="str">
            <v>Stolik świetlicowy rozm.5</v>
          </cell>
        </row>
        <row r="61">
          <cell r="A61" t="str">
            <v>718009</v>
          </cell>
          <cell r="B61" t="str">
            <v>Stoły</v>
          </cell>
          <cell r="C61" t="str">
            <v>Stolik świetlicowy rozm.6</v>
          </cell>
        </row>
        <row r="62">
          <cell r="A62" t="str">
            <v>718028</v>
          </cell>
          <cell r="B62" t="str">
            <v>Dodatkowe wyposażenie</v>
          </cell>
          <cell r="C62" t="str">
            <v xml:space="preserve">Czajnik elektryczny bezprzewodowy 1,8 l </v>
          </cell>
          <cell r="D62" t="str">
            <v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v>
          </cell>
          <cell r="E62" t="str">
            <v>Pojemność (l): 1,8 / wymiary (mm): 221x163x(H)249 / moc (W): 1800 / napięcie (V): 230</v>
          </cell>
          <cell r="F62">
            <v>109.9</v>
          </cell>
        </row>
        <row r="63">
          <cell r="A63" t="str">
            <v>718029</v>
          </cell>
          <cell r="B63" t="str">
            <v>Zastawa stołowa</v>
          </cell>
          <cell r="C63" t="str">
            <v xml:space="preserve">Sztućce  Nóż stołowy - kpl.6 </v>
          </cell>
          <cell r="D63" t="str">
            <v xml:space="preserve">
* – Polerowane maszynowo* – Lustrzane wykończenie* – Sprzedawane wyłącznie w zestawie </v>
          </cell>
          <cell r="E63" t="str">
            <v xml:space="preserve">ilość szt. w opak.: 6 szt.  </v>
          </cell>
          <cell r="F63">
            <v>29.9</v>
          </cell>
        </row>
        <row r="64">
          <cell r="A64" t="str">
            <v>718030</v>
          </cell>
          <cell r="B64" t="str">
            <v>Zastawa stołowa</v>
          </cell>
          <cell r="C64" t="str">
            <v xml:space="preserve">Sztućce  Widelec stołowy kpl.6 </v>
          </cell>
          <cell r="D64" t="str">
            <v xml:space="preserve">
* – Polerowane maszynowo* – Lustrzane wykończenie* – Sprzedawane wyłącznie w zestawie </v>
          </cell>
          <cell r="E64" t="str">
            <v xml:space="preserve">ilość szt. w opak.: 6 szt. </v>
          </cell>
          <cell r="F64">
            <v>19.899999999999999</v>
          </cell>
        </row>
        <row r="65">
          <cell r="A65" t="str">
            <v>718031</v>
          </cell>
          <cell r="B65" t="str">
            <v>Zastawa stołowa</v>
          </cell>
          <cell r="C65" t="str">
            <v xml:space="preserve">Sztućce  Łyżka stołowa kpl.6 </v>
          </cell>
          <cell r="D65" t="str">
            <v xml:space="preserve">
* – Polerowane maszynowo* – Lustrzane wykończenie* – Sprzedawane wyłącznie w zestawie </v>
          </cell>
          <cell r="E65" t="str">
            <v>ilość szt. w opak.: 6 szt. / Długość (mm): 197</v>
          </cell>
          <cell r="F65">
            <v>19.899999999999999</v>
          </cell>
        </row>
        <row r="66">
          <cell r="A66" t="str">
            <v>718032</v>
          </cell>
          <cell r="B66" t="str">
            <v>Zastawa stołowa</v>
          </cell>
          <cell r="C66" t="str">
            <v>Sztućce  Łyżeczka do herbaty/kawy - kpl.12</v>
          </cell>
          <cell r="D66" t="str">
            <v xml:space="preserve">
* – Polerowane maszynowo* – Lustrzane wykończenie* – Sprzedawane wyłącznie w zestawie </v>
          </cell>
          <cell r="E66" t="str">
            <v>ilość szt. w opak.: 12 szt. / Długość (mm): 131</v>
          </cell>
          <cell r="F66">
            <v>29.9</v>
          </cell>
        </row>
        <row r="67">
          <cell r="A67" t="str">
            <v>718033</v>
          </cell>
          <cell r="B67" t="str">
            <v>Zastawa stołowa</v>
          </cell>
          <cell r="C67" t="str">
            <v>Kubek ARCOROC  OP.6</v>
          </cell>
          <cell r="D67" t="str">
            <v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v>
          </cell>
          <cell r="E67" t="str">
            <v xml:space="preserve">ilość szt. w opak.: 6 / Pojemność (l): 0,25 </v>
          </cell>
          <cell r="F67">
            <v>3.9</v>
          </cell>
        </row>
        <row r="68">
          <cell r="A68" t="str">
            <v>718034</v>
          </cell>
          <cell r="B68" t="str">
            <v>Zastawa stołowa</v>
          </cell>
          <cell r="C68" t="str">
            <v xml:space="preserve">Dzbanek ARCOROC 1300ml </v>
          </cell>
          <cell r="D68" t="str">
            <v xml:space="preserve">
* - Wykonany z wysokiej jakości szkła sodowego 
* - Odporny na obicia i szok termiczny 
* - Nowoczesna technologia wykończenia krawędzi szkła 
* - Można myć w zmywarkach 
* - Cena podana za szt.
*  </v>
          </cell>
          <cell r="E68" t="str">
            <v xml:space="preserve"> Pojemność (l): 1,3 </v>
          </cell>
          <cell r="F68">
            <v>16.899999999999999</v>
          </cell>
        </row>
        <row r="69">
          <cell r="A69" t="str">
            <v>718035</v>
          </cell>
          <cell r="B69" t="str">
            <v>Zastawa stołowa</v>
          </cell>
          <cell r="C69" t="str">
            <v>Talerz płytki TRIANON śr.195</v>
          </cell>
          <cell r="D69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69" t="str">
            <v xml:space="preserve"> wymiary (mm): śr.195x(H)16</v>
          </cell>
          <cell r="F69">
            <v>6.9</v>
          </cell>
        </row>
        <row r="70">
          <cell r="A70" t="str">
            <v>718036</v>
          </cell>
          <cell r="B70" t="str">
            <v>Zastawa stołowa</v>
          </cell>
          <cell r="C70" t="str">
            <v>Talerz płytki TRIANON śr.245</v>
          </cell>
          <cell r="D70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0" t="str">
            <v xml:space="preserve"> wymiary (mm): śr.245x(H)24</v>
          </cell>
          <cell r="F70">
            <v>7.9</v>
          </cell>
        </row>
        <row r="71">
          <cell r="A71" t="str">
            <v>718037</v>
          </cell>
          <cell r="B71" t="str">
            <v>Zastawa stołowa</v>
          </cell>
          <cell r="C71" t="str">
            <v xml:space="preserve">Talerz głęboki TRIANON 225mm </v>
          </cell>
          <cell r="D71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v>
          </cell>
          <cell r="E71" t="str">
            <v>ilość szt. w opak.: 6 / wymiary (mm): śr.255x(H)35</v>
          </cell>
          <cell r="F71">
            <v>7.9</v>
          </cell>
        </row>
        <row r="72">
          <cell r="A72" t="str">
            <v>718038</v>
          </cell>
          <cell r="B72" t="str">
            <v>Zastawa stołowa</v>
          </cell>
          <cell r="C72" t="str">
            <v>Półmisek owalny TRIANON 290x214x(H)22</v>
          </cell>
          <cell r="D72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2" t="str">
            <v>wymiary (mm): 290x214x(H)22</v>
          </cell>
          <cell r="F72">
            <v>22.9</v>
          </cell>
        </row>
        <row r="73">
          <cell r="A73" t="str">
            <v>718039</v>
          </cell>
          <cell r="B73" t="str">
            <v>Zastawa stołowa</v>
          </cell>
          <cell r="C73" t="str">
            <v>Półmisek owalny TRIANON 350x240x(H)26</v>
          </cell>
          <cell r="D73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3" t="str">
            <v>wymiary (mm): 350x240x(H)26</v>
          </cell>
          <cell r="F73">
            <v>25.9</v>
          </cell>
        </row>
        <row r="74">
          <cell r="A74" t="str">
            <v>718040</v>
          </cell>
          <cell r="B74" t="str">
            <v>Zastawa stołowa</v>
          </cell>
          <cell r="C74" t="str">
            <v>Rawierka TRIANON 220mm</v>
          </cell>
          <cell r="D74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v>
          </cell>
          <cell r="E74" t="str">
            <v>wymiary (mm): 220x140x(H)28</v>
          </cell>
          <cell r="F74">
            <v>13.9</v>
          </cell>
        </row>
        <row r="75">
          <cell r="A75" t="str">
            <v>718041</v>
          </cell>
          <cell r="B75" t="str">
            <v>Zastawa stołowa</v>
          </cell>
          <cell r="C75" t="str">
            <v>Kubek TRIANON 120mm</v>
          </cell>
          <cell r="D75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v>
          </cell>
          <cell r="E75" t="str">
            <v xml:space="preserve"> Pojemność (l): 0,290 / wymiary (mm): śr.82x(H)90</v>
          </cell>
          <cell r="F75">
            <v>6.9</v>
          </cell>
        </row>
        <row r="76">
          <cell r="A76" t="str">
            <v>718042</v>
          </cell>
          <cell r="B76" t="str">
            <v>Zastawa stołowa</v>
          </cell>
          <cell r="C76" t="str">
            <v>Waza na zupę 2,7</v>
          </cell>
          <cell r="D76" t="str">
            <v xml:space="preserve">
* - Wykonana ze stali nierdzewnej
* - Pokrywa z wycięciem na chochlę
* - Można myć w zmywarkach*  </v>
          </cell>
          <cell r="E76" t="str">
            <v>średnica (mm): 270 / wysokość (mm): 120 / Pojemność (l): 2,7</v>
          </cell>
          <cell r="F76">
            <v>169.9</v>
          </cell>
        </row>
        <row r="77">
          <cell r="A77" t="str">
            <v>718044</v>
          </cell>
          <cell r="B77" t="str">
            <v>Dodatkowe wyposażenie</v>
          </cell>
          <cell r="C77" t="str">
            <v xml:space="preserve">Termos z pompką </v>
          </cell>
          <cell r="D77" t="str">
            <v xml:space="preserve">
* - Wykonany ze stali nierdzewnej
* - Podwójne ścianki
* - Z pompką wykonaną z polipropylenu  - do łatwego nalewania napojów
* - Nie można myć w zmywarkach
*  </v>
          </cell>
          <cell r="E77" t="str">
            <v>Pojemność (l): 2,2</v>
          </cell>
          <cell r="F77">
            <v>149.9</v>
          </cell>
        </row>
        <row r="78">
          <cell r="A78" t="str">
            <v>718045</v>
          </cell>
          <cell r="B78" t="str">
            <v>Dodatkowe wyposażenie</v>
          </cell>
          <cell r="C78" t="str">
            <v xml:space="preserve">Koszyk do pieczywa - owalny </v>
          </cell>
          <cell r="D78" t="str">
            <v xml:space="preserve">
* - Wykonany z wzmocnionego polirattanu- Można myć w zmywarkach </v>
          </cell>
          <cell r="E78" t="str">
            <v/>
          </cell>
          <cell r="F78">
            <v>18.899999999999999</v>
          </cell>
        </row>
        <row r="79">
          <cell r="A79" t="str">
            <v>718065</v>
          </cell>
          <cell r="B79" t="str">
            <v>Stoły</v>
          </cell>
          <cell r="C79" t="str">
            <v>Stół cateringowy 1830x740x(h)760 mm</v>
          </cell>
          <cell r="D79" t="str">
            <v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v>
          </cell>
          <cell r="E79" t="str">
            <v>Długość (mm): 1830 / szerokość (mm): 740 / wysokość (mm): 740</v>
          </cell>
          <cell r="F79">
            <v>429.9</v>
          </cell>
        </row>
        <row r="80">
          <cell r="A80" t="str">
            <v>718066</v>
          </cell>
          <cell r="B80" t="str">
            <v>Stoły</v>
          </cell>
          <cell r="C80" t="str">
            <v>Stół cateringowy 1220x610x(h)740</v>
          </cell>
          <cell r="D80" t="str">
            <v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v>
          </cell>
          <cell r="E80" t="str">
            <v>Długość (mm): 1220 / szerokość (mm): 610 / wysokość (mm): 740</v>
          </cell>
          <cell r="F80">
            <v>329.9</v>
          </cell>
        </row>
        <row r="81">
          <cell r="A81" t="str">
            <v>718067</v>
          </cell>
          <cell r="B81" t="str">
            <v>Krzesła</v>
          </cell>
          <cell r="C81" t="str">
            <v>Krzesło cateringowe - białe 540x440x(h)840 mm</v>
          </cell>
          <cell r="D81" t="str">
            <v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v>
          </cell>
          <cell r="E81" t="str">
            <v>Długość (mm): 540 / szerokość (mm): 440 / wysokość (mm): 840</v>
          </cell>
          <cell r="F81">
            <v>169.9</v>
          </cell>
        </row>
        <row r="82">
          <cell r="A82" t="str">
            <v>718046</v>
          </cell>
          <cell r="B82" t="str">
            <v>Dodatkowe wyposażenie</v>
          </cell>
          <cell r="C82" t="str">
            <v xml:space="preserve">Taca z polipropylenu </v>
          </cell>
          <cell r="D82" t="str">
            <v xml:space="preserve">
* - </v>
          </cell>
          <cell r="E82" t="str">
            <v>wymiary (mm): 265x345 / kolor: szary</v>
          </cell>
          <cell r="F82">
            <v>25.9</v>
          </cell>
        </row>
        <row r="83">
          <cell r="A83" t="str">
            <v>718047</v>
          </cell>
          <cell r="B83" t="str">
            <v>Zastawa stołowa</v>
          </cell>
          <cell r="C83" t="str">
            <v xml:space="preserve">Pojemnik na sztućce </v>
          </cell>
          <cell r="D83" t="str">
            <v xml:space="preserve">
* Wykonany z polietylenu
* 4 - częściowy
*  </v>
          </cell>
          <cell r="E83" t="str">
            <v>wymiary (mm): 520x290x(H)95 / kolor: szary</v>
          </cell>
          <cell r="F83">
            <v>27.9</v>
          </cell>
        </row>
        <row r="84">
          <cell r="A84" t="str">
            <v>718050</v>
          </cell>
          <cell r="B84" t="str">
            <v>Dodatkowe wyposażenie</v>
          </cell>
          <cell r="C84" t="str">
            <v>Kosz pedałowy okrągły 12L</v>
          </cell>
          <cell r="D84" t="str">
            <v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v>
          </cell>
          <cell r="E84" t="str">
            <v xml:space="preserve">Pojemność (l): 12 </v>
          </cell>
          <cell r="F84">
            <v>89.9</v>
          </cell>
        </row>
        <row r="85">
          <cell r="A85" t="str">
            <v>718048</v>
          </cell>
          <cell r="B85" t="str">
            <v>Dodatkowe wyposażenie</v>
          </cell>
          <cell r="C85" t="str">
            <v>Warniki do napojów o pojedynczych ściankach 10L</v>
          </cell>
          <cell r="D85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5" t="str">
            <v xml:space="preserve">opis:  / Pojemność (l): 10 / wymiary (mm): 310x330x(H)455 / moc (W): 1300   / napięcie (V): 230 </v>
          </cell>
          <cell r="F85">
            <v>394.9</v>
          </cell>
        </row>
        <row r="86">
          <cell r="A86" t="str">
            <v>718049</v>
          </cell>
          <cell r="B86" t="str">
            <v>Dodatkowe wyposażenie</v>
          </cell>
          <cell r="C86" t="str">
            <v>Warniki do napojów o pojedynczych ściankach 20L</v>
          </cell>
          <cell r="D86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6" t="str">
            <v xml:space="preserve">opis:  / Pojemność (l): 20 / wymiary (mm): 400x420x(H)475  / moc (W): 2250 / napięcie (V): 230  </v>
          </cell>
          <cell r="F86">
            <v>499.9</v>
          </cell>
        </row>
        <row r="87">
          <cell r="A87" t="str">
            <v>718051</v>
          </cell>
          <cell r="B87" t="str">
            <v>Dodatkowe wyposażenie</v>
          </cell>
          <cell r="C87" t="str">
            <v xml:space="preserve">Regał magazynowy - 5 półkowy </v>
          </cell>
          <cell r="D87" t="str">
            <v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v>
          </cell>
          <cell r="E87" t="str">
            <v>wysokość (mm): 1830</v>
          </cell>
          <cell r="F87">
            <v>479.9</v>
          </cell>
        </row>
        <row r="88">
          <cell r="A88" t="str">
            <v>718061</v>
          </cell>
          <cell r="B88" t="str">
            <v>Dodatkowe wyposażenie</v>
          </cell>
          <cell r="C88" t="str">
            <v xml:space="preserve">Wózek 2-półkowy </v>
          </cell>
          <cell r="D88" t="str">
            <v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v>
          </cell>
          <cell r="E88" t="str">
            <v>opis: blaty 830x510</v>
          </cell>
          <cell r="F88">
            <v>429.9</v>
          </cell>
        </row>
        <row r="89">
          <cell r="A89" t="str">
            <v>718062</v>
          </cell>
          <cell r="B89" t="str">
            <v>Dodatkowe wyposażenie</v>
          </cell>
          <cell r="C89" t="str">
            <v>ZESTAW SPRZĄTAJĄCY 2X17L</v>
          </cell>
          <cell r="F89">
            <v>359.9</v>
          </cell>
        </row>
        <row r="90">
          <cell r="A90" t="str">
            <v>718063</v>
          </cell>
          <cell r="B90" t="str">
            <v>Dodatkowe wyposażenie</v>
          </cell>
          <cell r="C90" t="str">
            <v>UCHWYT MOPA PŁASKIEGO 40CM CLIPER</v>
          </cell>
          <cell r="F90">
            <v>79.900000000000006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90" zoomScaleNormal="90" workbookViewId="0">
      <pane ySplit="3" topLeftCell="A4" activePane="bottomLeft" state="frozen"/>
      <selection pane="bottomLeft" activeCell="E27" sqref="E27"/>
    </sheetView>
  </sheetViews>
  <sheetFormatPr defaultColWidth="9.109375" defaultRowHeight="13.8"/>
  <cols>
    <col min="1" max="1" width="7.44140625" style="10" customWidth="1"/>
    <col min="2" max="2" width="12" style="10" customWidth="1"/>
    <col min="3" max="3" width="19.5546875" style="10" customWidth="1"/>
    <col min="4" max="4" width="9.33203125" style="10" customWidth="1"/>
    <col min="5" max="5" width="22.88671875" style="11" customWidth="1"/>
    <col min="6" max="6" width="12.109375" style="11" customWidth="1"/>
    <col min="7" max="7" width="8.88671875" style="19" customWidth="1"/>
    <col min="8" max="8" width="12" style="19" customWidth="1"/>
    <col min="9" max="9" width="45.88671875" style="10" customWidth="1"/>
    <col min="10" max="10" width="11.109375" style="11" customWidth="1"/>
    <col min="11" max="11" width="11.6640625" style="11" customWidth="1"/>
    <col min="12" max="16384" width="9.109375" style="11"/>
  </cols>
  <sheetData>
    <row r="1" spans="1:11" ht="40.5" customHeight="1">
      <c r="A1" s="21" t="s">
        <v>102</v>
      </c>
      <c r="B1" s="22"/>
      <c r="C1" s="22"/>
      <c r="D1" s="22"/>
      <c r="E1" s="22"/>
      <c r="F1" s="22"/>
      <c r="G1" s="22"/>
      <c r="H1" s="22"/>
      <c r="I1" s="22"/>
    </row>
    <row r="2" spans="1:11" ht="40.5" customHeight="1">
      <c r="A2" s="27" t="s">
        <v>110</v>
      </c>
      <c r="B2" s="28"/>
      <c r="C2" s="28"/>
      <c r="D2" s="28"/>
      <c r="E2" s="28"/>
      <c r="F2" s="28"/>
      <c r="G2" s="28"/>
      <c r="H2" s="28"/>
      <c r="I2" s="28"/>
    </row>
    <row r="3" spans="1:11" ht="41.4">
      <c r="A3" s="2" t="s">
        <v>0</v>
      </c>
      <c r="B3" s="2" t="s">
        <v>51</v>
      </c>
      <c r="C3" s="2" t="s">
        <v>1</v>
      </c>
      <c r="D3" s="2" t="s">
        <v>104</v>
      </c>
      <c r="E3" s="2" t="s">
        <v>2</v>
      </c>
      <c r="F3" s="2" t="s">
        <v>101</v>
      </c>
      <c r="G3" s="17" t="s">
        <v>4</v>
      </c>
      <c r="H3" s="17" t="s">
        <v>103</v>
      </c>
      <c r="I3" s="2" t="s">
        <v>3</v>
      </c>
    </row>
    <row r="4" spans="1:11" ht="41.25" customHeight="1">
      <c r="A4" s="3" t="s">
        <v>55</v>
      </c>
      <c r="B4" s="3" t="s">
        <v>52</v>
      </c>
      <c r="C4" s="3" t="s">
        <v>5</v>
      </c>
      <c r="D4" s="15">
        <v>30</v>
      </c>
      <c r="E4" s="25" t="s">
        <v>105</v>
      </c>
      <c r="F4" s="24"/>
      <c r="G4" s="18">
        <v>95.9</v>
      </c>
      <c r="H4" s="18">
        <f t="shared" ref="H4:H37" si="0">D4*G4</f>
        <v>2877</v>
      </c>
      <c r="I4" s="23"/>
    </row>
    <row r="5" spans="1:11" ht="45.75" customHeight="1">
      <c r="A5" s="3" t="s">
        <v>54</v>
      </c>
      <c r="B5" s="3" t="s">
        <v>52</v>
      </c>
      <c r="C5" s="3" t="s">
        <v>6</v>
      </c>
      <c r="D5" s="15">
        <v>30</v>
      </c>
      <c r="E5" s="26"/>
      <c r="F5" s="24"/>
      <c r="G5" s="18">
        <f>VLOOKUP(A5,[1]Jadalnia!$A:$F,6,0)</f>
        <v>95.9</v>
      </c>
      <c r="H5" s="18">
        <f t="shared" si="0"/>
        <v>2877</v>
      </c>
      <c r="I5" s="23"/>
    </row>
    <row r="6" spans="1:11" ht="48.75" customHeight="1">
      <c r="A6" s="4" t="s">
        <v>58</v>
      </c>
      <c r="B6" s="3" t="s">
        <v>53</v>
      </c>
      <c r="C6" s="3" t="s">
        <v>49</v>
      </c>
      <c r="D6" s="15">
        <v>15</v>
      </c>
      <c r="E6" s="25" t="s">
        <v>106</v>
      </c>
      <c r="F6" s="24" t="s">
        <v>107</v>
      </c>
      <c r="G6" s="18">
        <v>289.89999999999998</v>
      </c>
      <c r="H6" s="18">
        <f t="shared" si="0"/>
        <v>4348.5</v>
      </c>
      <c r="I6" s="23"/>
    </row>
    <row r="7" spans="1:11" ht="72" customHeight="1">
      <c r="A7" s="4" t="s">
        <v>59</v>
      </c>
      <c r="B7" s="3" t="s">
        <v>53</v>
      </c>
      <c r="C7" s="3" t="s">
        <v>50</v>
      </c>
      <c r="D7" s="15">
        <v>15</v>
      </c>
      <c r="E7" s="26"/>
      <c r="F7" s="24"/>
      <c r="G7" s="18">
        <v>289.89999999999998</v>
      </c>
      <c r="H7" s="18">
        <f t="shared" si="0"/>
        <v>4348.5</v>
      </c>
      <c r="I7" s="23"/>
    </row>
    <row r="8" spans="1:11" ht="143.25" customHeight="1">
      <c r="A8" s="4" t="s">
        <v>77</v>
      </c>
      <c r="B8" s="3" t="s">
        <v>57</v>
      </c>
      <c r="C8" s="5" t="s">
        <v>7</v>
      </c>
      <c r="D8" s="5">
        <v>2</v>
      </c>
      <c r="E8" s="13" t="s">
        <v>8</v>
      </c>
      <c r="F8" s="6" t="s">
        <v>9</v>
      </c>
      <c r="G8" s="18">
        <f>VLOOKUP(A8,[1]Jadalnia!$A:$F,6,0)</f>
        <v>109.9</v>
      </c>
      <c r="H8" s="18">
        <f t="shared" si="0"/>
        <v>219.8</v>
      </c>
      <c r="I8" s="7"/>
      <c r="J8" s="1"/>
      <c r="K8" s="1"/>
    </row>
    <row r="9" spans="1:11" ht="87.75" customHeight="1">
      <c r="A9" s="4" t="s">
        <v>78</v>
      </c>
      <c r="B9" s="3" t="s">
        <v>56</v>
      </c>
      <c r="C9" s="5" t="s">
        <v>14</v>
      </c>
      <c r="D9" s="5">
        <v>10</v>
      </c>
      <c r="E9" s="12" t="s">
        <v>15</v>
      </c>
      <c r="F9" s="3" t="s">
        <v>16</v>
      </c>
      <c r="G9" s="18">
        <f>VLOOKUP(A9,[1]Jadalnia!$A:$F,6,0)</f>
        <v>29.9</v>
      </c>
      <c r="H9" s="18">
        <f t="shared" si="0"/>
        <v>299</v>
      </c>
      <c r="I9" s="8"/>
      <c r="J9" s="1"/>
      <c r="K9" s="1"/>
    </row>
    <row r="10" spans="1:11" ht="96.75" customHeight="1">
      <c r="A10" s="4" t="s">
        <v>79</v>
      </c>
      <c r="B10" s="3" t="s">
        <v>56</v>
      </c>
      <c r="C10" s="5" t="s">
        <v>17</v>
      </c>
      <c r="D10" s="5">
        <v>10</v>
      </c>
      <c r="E10" s="12" t="s">
        <v>15</v>
      </c>
      <c r="F10" s="3" t="s">
        <v>18</v>
      </c>
      <c r="G10" s="18">
        <f>VLOOKUP(A10,[1]Jadalnia!$A:$F,6,0)</f>
        <v>19.899999999999999</v>
      </c>
      <c r="H10" s="18">
        <f t="shared" si="0"/>
        <v>199</v>
      </c>
      <c r="I10" s="8"/>
      <c r="J10" s="1"/>
      <c r="K10" s="1"/>
    </row>
    <row r="11" spans="1:11" ht="80.25" customHeight="1">
      <c r="A11" s="4" t="s">
        <v>80</v>
      </c>
      <c r="B11" s="3" t="s">
        <v>56</v>
      </c>
      <c r="C11" s="5" t="s">
        <v>19</v>
      </c>
      <c r="D11" s="5">
        <v>10</v>
      </c>
      <c r="E11" s="12" t="s">
        <v>15</v>
      </c>
      <c r="F11" s="3" t="s">
        <v>20</v>
      </c>
      <c r="G11" s="18">
        <f>VLOOKUP(A11,[1]Jadalnia!$A:$F,6,0)</f>
        <v>19.899999999999999</v>
      </c>
      <c r="H11" s="18">
        <f t="shared" si="0"/>
        <v>199</v>
      </c>
      <c r="I11" s="8"/>
      <c r="J11" s="1"/>
      <c r="K11" s="1"/>
    </row>
    <row r="12" spans="1:11" ht="90" customHeight="1">
      <c r="A12" s="4" t="s">
        <v>81</v>
      </c>
      <c r="B12" s="3" t="s">
        <v>56</v>
      </c>
      <c r="C12" s="5" t="s">
        <v>21</v>
      </c>
      <c r="D12" s="5">
        <v>5</v>
      </c>
      <c r="E12" s="12" t="s">
        <v>15</v>
      </c>
      <c r="F12" s="3" t="s">
        <v>22</v>
      </c>
      <c r="G12" s="18">
        <f>VLOOKUP(A12,[1]Jadalnia!$A:$F,6,0)</f>
        <v>29.9</v>
      </c>
      <c r="H12" s="18">
        <f t="shared" si="0"/>
        <v>149.5</v>
      </c>
      <c r="I12" s="8"/>
      <c r="J12" s="1"/>
      <c r="K12" s="1"/>
    </row>
    <row r="13" spans="1:11" ht="80.25" customHeight="1">
      <c r="A13" s="4" t="s">
        <v>82</v>
      </c>
      <c r="B13" s="3" t="s">
        <v>56</v>
      </c>
      <c r="C13" s="5" t="s">
        <v>23</v>
      </c>
      <c r="D13" s="5">
        <v>10</v>
      </c>
      <c r="E13" s="12" t="s">
        <v>24</v>
      </c>
      <c r="F13" s="3" t="s">
        <v>25</v>
      </c>
      <c r="G13" s="18">
        <f>VLOOKUP(A13,[1]Jadalnia!$A:$F,6,0)</f>
        <v>3.9</v>
      </c>
      <c r="H13" s="18">
        <f t="shared" si="0"/>
        <v>39</v>
      </c>
      <c r="I13" s="8"/>
      <c r="J13" s="1"/>
      <c r="K13" s="1"/>
    </row>
    <row r="14" spans="1:11" ht="96" customHeight="1">
      <c r="A14" s="4" t="s">
        <v>83</v>
      </c>
      <c r="B14" s="3" t="s">
        <v>56</v>
      </c>
      <c r="C14" s="5" t="s">
        <v>66</v>
      </c>
      <c r="D14" s="5">
        <v>10</v>
      </c>
      <c r="E14" s="12" t="s">
        <v>26</v>
      </c>
      <c r="F14" s="3" t="s">
        <v>108</v>
      </c>
      <c r="G14" s="18">
        <f>VLOOKUP(A14,[1]Jadalnia!$A:$F,6,0)</f>
        <v>16.899999999999999</v>
      </c>
      <c r="H14" s="18">
        <f t="shared" si="0"/>
        <v>169</v>
      </c>
      <c r="I14" s="8"/>
      <c r="J14" s="1"/>
      <c r="K14" s="1"/>
    </row>
    <row r="15" spans="1:11" ht="92.25" customHeight="1">
      <c r="A15" s="4" t="s">
        <v>84</v>
      </c>
      <c r="B15" s="3" t="s">
        <v>56</v>
      </c>
      <c r="C15" s="5" t="s">
        <v>67</v>
      </c>
      <c r="D15" s="5">
        <v>60</v>
      </c>
      <c r="E15" s="12" t="s">
        <v>27</v>
      </c>
      <c r="F15" s="3" t="s">
        <v>109</v>
      </c>
      <c r="G15" s="18">
        <f>VLOOKUP(A15,[1]Jadalnia!$A:$F,6,0)</f>
        <v>6.9</v>
      </c>
      <c r="H15" s="18">
        <f t="shared" si="0"/>
        <v>414</v>
      </c>
      <c r="I15" s="8"/>
      <c r="J15" s="1"/>
      <c r="K15" s="1"/>
    </row>
    <row r="16" spans="1:11" ht="99.75" customHeight="1">
      <c r="A16" s="4" t="s">
        <v>85</v>
      </c>
      <c r="B16" s="3" t="s">
        <v>56</v>
      </c>
      <c r="C16" s="5" t="s">
        <v>68</v>
      </c>
      <c r="D16" s="5">
        <v>60</v>
      </c>
      <c r="E16" s="12" t="s">
        <v>27</v>
      </c>
      <c r="F16" s="3" t="s">
        <v>111</v>
      </c>
      <c r="G16" s="18">
        <f>VLOOKUP(A16,[1]Jadalnia!$A:$F,6,0)</f>
        <v>7.9</v>
      </c>
      <c r="H16" s="18">
        <f t="shared" si="0"/>
        <v>474</v>
      </c>
      <c r="I16" s="8"/>
      <c r="J16" s="1"/>
      <c r="K16" s="1"/>
    </row>
    <row r="17" spans="1:11" ht="125.25" customHeight="1">
      <c r="A17" s="4" t="s">
        <v>86</v>
      </c>
      <c r="B17" s="3" t="s">
        <v>56</v>
      </c>
      <c r="C17" s="5" t="s">
        <v>69</v>
      </c>
      <c r="D17" s="5">
        <v>60</v>
      </c>
      <c r="E17" s="12" t="s">
        <v>28</v>
      </c>
      <c r="F17" s="3" t="s">
        <v>112</v>
      </c>
      <c r="G17" s="18">
        <f>VLOOKUP(A17,[1]Jadalnia!$A:$F,6,0)</f>
        <v>7.9</v>
      </c>
      <c r="H17" s="18">
        <f t="shared" si="0"/>
        <v>474</v>
      </c>
      <c r="I17" s="8"/>
      <c r="J17" s="1"/>
      <c r="K17" s="1"/>
    </row>
    <row r="18" spans="1:11" ht="111" customHeight="1">
      <c r="A18" s="4" t="s">
        <v>87</v>
      </c>
      <c r="B18" s="3" t="s">
        <v>56</v>
      </c>
      <c r="C18" s="5" t="s">
        <v>70</v>
      </c>
      <c r="D18" s="5">
        <v>7</v>
      </c>
      <c r="E18" s="12" t="s">
        <v>27</v>
      </c>
      <c r="F18" s="3" t="s">
        <v>29</v>
      </c>
      <c r="G18" s="18">
        <f>VLOOKUP(A18,[1]Jadalnia!$A:$F,6,0)</f>
        <v>22.9</v>
      </c>
      <c r="H18" s="18">
        <f t="shared" si="0"/>
        <v>160.29999999999998</v>
      </c>
      <c r="I18" s="8"/>
      <c r="J18" s="1"/>
      <c r="K18" s="1"/>
    </row>
    <row r="19" spans="1:11" ht="113.25" customHeight="1">
      <c r="A19" s="4" t="s">
        <v>88</v>
      </c>
      <c r="B19" s="3" t="s">
        <v>56</v>
      </c>
      <c r="C19" s="5" t="s">
        <v>71</v>
      </c>
      <c r="D19" s="5">
        <v>7</v>
      </c>
      <c r="E19" s="12" t="s">
        <v>27</v>
      </c>
      <c r="F19" s="3" t="s">
        <v>30</v>
      </c>
      <c r="G19" s="18">
        <f>VLOOKUP(A19,[1]Jadalnia!$A:$F,6,0)</f>
        <v>25.9</v>
      </c>
      <c r="H19" s="18">
        <f t="shared" si="0"/>
        <v>181.29999999999998</v>
      </c>
      <c r="I19" s="8"/>
      <c r="J19" s="1"/>
      <c r="K19" s="1"/>
    </row>
    <row r="20" spans="1:11" ht="114.75" customHeight="1">
      <c r="A20" s="4" t="s">
        <v>89</v>
      </c>
      <c r="B20" s="3" t="s">
        <v>56</v>
      </c>
      <c r="C20" s="5" t="s">
        <v>72</v>
      </c>
      <c r="D20" s="5">
        <v>5</v>
      </c>
      <c r="E20" s="12" t="s">
        <v>31</v>
      </c>
      <c r="F20" s="3" t="s">
        <v>32</v>
      </c>
      <c r="G20" s="18">
        <f>VLOOKUP(A20,[1]Jadalnia!$A:$F,6,0)</f>
        <v>13.9</v>
      </c>
      <c r="H20" s="18">
        <f t="shared" si="0"/>
        <v>69.5</v>
      </c>
      <c r="I20" s="8"/>
      <c r="J20" s="1"/>
      <c r="K20" s="1"/>
    </row>
    <row r="21" spans="1:11" ht="98.25" customHeight="1">
      <c r="A21" s="4" t="s">
        <v>90</v>
      </c>
      <c r="B21" s="3" t="s">
        <v>56</v>
      </c>
      <c r="C21" s="5" t="s">
        <v>73</v>
      </c>
      <c r="D21" s="5">
        <v>60</v>
      </c>
      <c r="E21" s="12" t="s">
        <v>33</v>
      </c>
      <c r="F21" s="3" t="s">
        <v>113</v>
      </c>
      <c r="G21" s="18">
        <f>VLOOKUP(A21,[1]Jadalnia!$A:$F,6,0)</f>
        <v>6.9</v>
      </c>
      <c r="H21" s="18">
        <f t="shared" si="0"/>
        <v>414</v>
      </c>
      <c r="I21" s="8"/>
      <c r="J21" s="1"/>
      <c r="K21" s="1"/>
    </row>
    <row r="22" spans="1:11" ht="110.25" customHeight="1">
      <c r="A22" s="4" t="s">
        <v>91</v>
      </c>
      <c r="B22" s="3" t="s">
        <v>56</v>
      </c>
      <c r="C22" s="5" t="s">
        <v>34</v>
      </c>
      <c r="D22" s="5">
        <v>8</v>
      </c>
      <c r="E22" s="12" t="s">
        <v>35</v>
      </c>
      <c r="F22" s="3" t="s">
        <v>36</v>
      </c>
      <c r="G22" s="18">
        <f>VLOOKUP(A22,[1]Jadalnia!$A:$F,6,0)</f>
        <v>169.9</v>
      </c>
      <c r="H22" s="18">
        <f t="shared" si="0"/>
        <v>1359.2</v>
      </c>
      <c r="I22" s="7"/>
      <c r="J22" s="1"/>
      <c r="K22" s="1"/>
    </row>
    <row r="23" spans="1:11" ht="103.5" customHeight="1">
      <c r="A23" s="4" t="s">
        <v>92</v>
      </c>
      <c r="B23" s="3" t="s">
        <v>57</v>
      </c>
      <c r="C23" s="5" t="s">
        <v>37</v>
      </c>
      <c r="D23" s="5">
        <v>2</v>
      </c>
      <c r="E23" s="12" t="s">
        <v>38</v>
      </c>
      <c r="F23" s="3" t="s">
        <v>39</v>
      </c>
      <c r="G23" s="18">
        <f>VLOOKUP(A23,[1]Jadalnia!$A:$F,6,0)</f>
        <v>149.9</v>
      </c>
      <c r="H23" s="18">
        <f t="shared" si="0"/>
        <v>299.8</v>
      </c>
      <c r="I23" s="7"/>
      <c r="J23" s="1"/>
      <c r="K23" s="1"/>
    </row>
    <row r="24" spans="1:11" ht="92.25" customHeight="1">
      <c r="A24" s="4" t="s">
        <v>93</v>
      </c>
      <c r="B24" s="3" t="s">
        <v>57</v>
      </c>
      <c r="C24" s="5" t="s">
        <v>40</v>
      </c>
      <c r="D24" s="5">
        <v>8</v>
      </c>
      <c r="E24" s="12" t="s">
        <v>41</v>
      </c>
      <c r="F24" s="3" t="s">
        <v>11</v>
      </c>
      <c r="G24" s="18">
        <f>VLOOKUP(A24,[1]Jadalnia!$A:$F,6,0)</f>
        <v>18.899999999999999</v>
      </c>
      <c r="H24" s="18">
        <f t="shared" si="0"/>
        <v>151.19999999999999</v>
      </c>
      <c r="I24" s="8"/>
      <c r="J24" s="1"/>
      <c r="K24" s="1"/>
    </row>
    <row r="25" spans="1:11" ht="92.25" customHeight="1">
      <c r="A25" s="4" t="s">
        <v>134</v>
      </c>
      <c r="B25" s="14" t="s">
        <v>116</v>
      </c>
      <c r="C25" s="5" t="s">
        <v>114</v>
      </c>
      <c r="D25" s="5">
        <v>1</v>
      </c>
      <c r="E25" s="14" t="s">
        <v>117</v>
      </c>
      <c r="F25" s="14" t="s">
        <v>118</v>
      </c>
      <c r="G25" s="18">
        <f>VLOOKUP(A25,[1]Jadalnia!$A:$F,6,0)</f>
        <v>394.9</v>
      </c>
      <c r="H25" s="18">
        <f t="shared" si="0"/>
        <v>394.9</v>
      </c>
      <c r="I25" s="16"/>
      <c r="J25" s="1"/>
      <c r="K25" s="1"/>
    </row>
    <row r="26" spans="1:11" ht="92.25" customHeight="1">
      <c r="A26" s="4" t="s">
        <v>135</v>
      </c>
      <c r="B26" s="14" t="s">
        <v>116</v>
      </c>
      <c r="C26" s="5" t="s">
        <v>115</v>
      </c>
      <c r="D26" s="5">
        <v>1</v>
      </c>
      <c r="E26" s="14" t="s">
        <v>117</v>
      </c>
      <c r="F26" s="14" t="s">
        <v>119</v>
      </c>
      <c r="G26" s="18">
        <f>VLOOKUP(A26,[1]Jadalnia!$A:$F,6,0)</f>
        <v>499.9</v>
      </c>
      <c r="H26" s="18">
        <f t="shared" si="0"/>
        <v>499.9</v>
      </c>
      <c r="I26" s="8"/>
      <c r="J26" s="1"/>
      <c r="K26" s="1"/>
    </row>
    <row r="27" spans="1:11" ht="102.75" customHeight="1">
      <c r="A27" s="4" t="s">
        <v>130</v>
      </c>
      <c r="B27" s="15" t="s">
        <v>116</v>
      </c>
      <c r="C27" s="5" t="s">
        <v>133</v>
      </c>
      <c r="D27" s="5">
        <v>1</v>
      </c>
      <c r="E27" s="15" t="s">
        <v>124</v>
      </c>
      <c r="F27" s="15" t="s">
        <v>126</v>
      </c>
      <c r="G27" s="18">
        <v>109.9</v>
      </c>
      <c r="H27" s="18">
        <f t="shared" si="0"/>
        <v>109.9</v>
      </c>
      <c r="I27" s="16"/>
      <c r="J27" s="1"/>
      <c r="K27" s="1"/>
    </row>
    <row r="28" spans="1:11" ht="92.25" customHeight="1">
      <c r="A28" s="4" t="s">
        <v>131</v>
      </c>
      <c r="B28" s="15" t="s">
        <v>116</v>
      </c>
      <c r="C28" s="5" t="s">
        <v>123</v>
      </c>
      <c r="D28" s="5">
        <v>2</v>
      </c>
      <c r="E28" s="15" t="s">
        <v>125</v>
      </c>
      <c r="F28" s="15" t="s">
        <v>127</v>
      </c>
      <c r="G28" s="18">
        <v>449.9</v>
      </c>
      <c r="H28" s="18">
        <f t="shared" si="0"/>
        <v>899.8</v>
      </c>
      <c r="I28" s="16"/>
      <c r="J28" s="1"/>
      <c r="K28" s="1"/>
    </row>
    <row r="29" spans="1:11" ht="107.25" customHeight="1">
      <c r="A29" s="4" t="s">
        <v>132</v>
      </c>
      <c r="B29" s="15" t="s">
        <v>116</v>
      </c>
      <c r="C29" s="5" t="s">
        <v>128</v>
      </c>
      <c r="D29" s="10">
        <v>2</v>
      </c>
      <c r="E29" s="9" t="s">
        <v>129</v>
      </c>
      <c r="F29" s="15" t="s">
        <v>127</v>
      </c>
      <c r="G29" s="18">
        <v>519.9</v>
      </c>
      <c r="H29" s="18">
        <f t="shared" si="0"/>
        <v>1039.8</v>
      </c>
      <c r="I29" s="16"/>
      <c r="J29" s="1"/>
      <c r="K29" s="1"/>
    </row>
    <row r="30" spans="1:11" ht="119.25" customHeight="1">
      <c r="A30" s="4" t="s">
        <v>94</v>
      </c>
      <c r="B30" s="3" t="s">
        <v>53</v>
      </c>
      <c r="C30" s="5" t="s">
        <v>42</v>
      </c>
      <c r="D30" s="5">
        <v>1</v>
      </c>
      <c r="E30" s="12" t="s">
        <v>43</v>
      </c>
      <c r="F30" s="3" t="s">
        <v>44</v>
      </c>
      <c r="G30" s="18">
        <f>VLOOKUP(A30,[1]Jadalnia!$A:$F,6,0)</f>
        <v>329.9</v>
      </c>
      <c r="H30" s="18">
        <f t="shared" si="0"/>
        <v>329.9</v>
      </c>
      <c r="I30" s="7"/>
      <c r="J30" s="1"/>
      <c r="K30" s="1"/>
    </row>
    <row r="31" spans="1:11" ht="140.25" customHeight="1">
      <c r="A31" s="4" t="s">
        <v>95</v>
      </c>
      <c r="B31" s="3" t="s">
        <v>52</v>
      </c>
      <c r="C31" s="5" t="s">
        <v>45</v>
      </c>
      <c r="D31" s="5">
        <v>1</v>
      </c>
      <c r="E31" s="12" t="s">
        <v>46</v>
      </c>
      <c r="F31" s="3" t="s">
        <v>47</v>
      </c>
      <c r="G31" s="18">
        <f>VLOOKUP(A31,[1]Jadalnia!$A:$F,6,0)</f>
        <v>169.9</v>
      </c>
      <c r="H31" s="18">
        <f t="shared" si="0"/>
        <v>169.9</v>
      </c>
      <c r="I31" s="7"/>
      <c r="J31" s="1"/>
      <c r="K31" s="1"/>
    </row>
    <row r="32" spans="1:11" ht="138.75" customHeight="1">
      <c r="A32" s="4" t="s">
        <v>96</v>
      </c>
      <c r="B32" s="3" t="s">
        <v>57</v>
      </c>
      <c r="C32" s="5" t="s">
        <v>74</v>
      </c>
      <c r="D32" s="5">
        <v>10</v>
      </c>
      <c r="E32" s="12" t="s">
        <v>10</v>
      </c>
      <c r="F32" s="3" t="s">
        <v>48</v>
      </c>
      <c r="G32" s="18">
        <f>VLOOKUP(A32,[1]Jadalnia!$A:$F,6,0)</f>
        <v>25.9</v>
      </c>
      <c r="H32" s="18">
        <f t="shared" si="0"/>
        <v>259</v>
      </c>
      <c r="I32" s="7"/>
      <c r="J32" s="1"/>
      <c r="K32" s="1"/>
    </row>
    <row r="33" spans="1:11" ht="132.75" customHeight="1">
      <c r="A33" s="4" t="s">
        <v>97</v>
      </c>
      <c r="B33" s="3" t="s">
        <v>56</v>
      </c>
      <c r="C33" s="5" t="s">
        <v>75</v>
      </c>
      <c r="D33" s="5">
        <v>3</v>
      </c>
      <c r="E33" s="12" t="s">
        <v>12</v>
      </c>
      <c r="F33" s="3" t="s">
        <v>13</v>
      </c>
      <c r="G33" s="18">
        <f>VLOOKUP(A33,[1]Jadalnia!$A:$F,6,0)</f>
        <v>27.9</v>
      </c>
      <c r="H33" s="18">
        <f t="shared" si="0"/>
        <v>83.699999999999989</v>
      </c>
      <c r="I33" s="7"/>
      <c r="J33" s="1"/>
      <c r="K33" s="1"/>
    </row>
    <row r="34" spans="1:11" ht="169.5" customHeight="1">
      <c r="A34" s="4" t="s">
        <v>99</v>
      </c>
      <c r="B34" s="3" t="s">
        <v>57</v>
      </c>
      <c r="C34" s="5" t="s">
        <v>63</v>
      </c>
      <c r="D34" s="5">
        <v>2</v>
      </c>
      <c r="E34" s="3" t="s">
        <v>64</v>
      </c>
      <c r="F34" s="3" t="s">
        <v>65</v>
      </c>
      <c r="G34" s="18">
        <f>VLOOKUP(A34,[1]Jadalnia!$A:$F,6,0)</f>
        <v>429.9</v>
      </c>
      <c r="H34" s="18">
        <f t="shared" si="0"/>
        <v>859.8</v>
      </c>
      <c r="I34" s="7"/>
      <c r="J34" s="1"/>
      <c r="K34" s="1"/>
    </row>
    <row r="35" spans="1:11" ht="120" customHeight="1">
      <c r="A35" s="4" t="s">
        <v>98</v>
      </c>
      <c r="B35" s="3" t="s">
        <v>57</v>
      </c>
      <c r="C35" s="5" t="s">
        <v>60</v>
      </c>
      <c r="D35" s="5">
        <v>1</v>
      </c>
      <c r="E35" s="3" t="s">
        <v>61</v>
      </c>
      <c r="F35" s="3" t="s">
        <v>62</v>
      </c>
      <c r="G35" s="18">
        <f>VLOOKUP(A35,[1]Jadalnia!$A:$F,6,0)</f>
        <v>89.9</v>
      </c>
      <c r="H35" s="18">
        <f t="shared" si="0"/>
        <v>89.9</v>
      </c>
      <c r="I35" s="3"/>
      <c r="J35" s="1"/>
      <c r="K35" s="1"/>
    </row>
    <row r="36" spans="1:11" ht="120" customHeight="1">
      <c r="A36" s="4" t="s">
        <v>122</v>
      </c>
      <c r="B36" s="14" t="s">
        <v>57</v>
      </c>
      <c r="C36" s="5" t="s">
        <v>120</v>
      </c>
      <c r="D36" s="5">
        <v>1</v>
      </c>
      <c r="E36" s="14" t="s">
        <v>121</v>
      </c>
      <c r="F36" s="14"/>
      <c r="G36" s="18">
        <v>179.9</v>
      </c>
      <c r="H36" s="18">
        <f t="shared" si="0"/>
        <v>179.9</v>
      </c>
      <c r="I36" s="16"/>
      <c r="J36" s="1"/>
      <c r="K36" s="1"/>
    </row>
    <row r="37" spans="1:11" ht="108" customHeight="1">
      <c r="A37" s="4" t="s">
        <v>100</v>
      </c>
      <c r="B37" s="3" t="s">
        <v>57</v>
      </c>
      <c r="C37" s="5" t="s">
        <v>76</v>
      </c>
      <c r="D37" s="5">
        <v>1</v>
      </c>
      <c r="E37" s="6"/>
      <c r="F37" s="6"/>
      <c r="G37" s="18">
        <f>VLOOKUP(A37,[1]Jadalnia!$A:$F,6,0)</f>
        <v>359.9</v>
      </c>
      <c r="H37" s="18">
        <f t="shared" si="0"/>
        <v>359.9</v>
      </c>
      <c r="I37" s="3"/>
      <c r="J37" s="1"/>
      <c r="K37" s="1"/>
    </row>
    <row r="38" spans="1:11">
      <c r="H38" s="20">
        <f>SUM(H4:H37)</f>
        <v>24998.900000000009</v>
      </c>
    </row>
  </sheetData>
  <autoFilter ref="A3:I38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Olga Midak</cp:lastModifiedBy>
  <cp:lastPrinted>2019-03-11T14:42:43Z</cp:lastPrinted>
  <dcterms:created xsi:type="dcterms:W3CDTF">2019-02-08T09:27:53Z</dcterms:created>
  <dcterms:modified xsi:type="dcterms:W3CDTF">2021-03-11T14:34:01Z</dcterms:modified>
</cp:coreProperties>
</file>