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zdzm\Desktop\gotowe zestawy LP 2022\"/>
    </mc:Choice>
  </mc:AlternateContent>
  <xr:revisionPtr revIDLastSave="0" documentId="8_{23513EFE-2EE1-4E7C-8E1F-8A61DF54DF21}" xr6:coauthVersionLast="47" xr6:coauthVersionMax="47" xr10:uidLastSave="{00000000-0000-0000-0000-000000000000}"/>
  <bookViews>
    <workbookView xWindow="-120" yWindow="-120" windowWidth="29040" windowHeight="15840" xr2:uid="{0F95F1EE-2BC9-4E67-9830-CA60AAD6233D}"/>
  </bookViews>
  <sheets>
    <sheet name="Arkusz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3" i="1" l="1"/>
  <c r="D14" i="1"/>
  <c r="D15" i="1"/>
  <c r="H15" i="1" s="1"/>
  <c r="D16" i="1"/>
  <c r="H16" i="1" s="1"/>
  <c r="D17" i="1"/>
  <c r="D18" i="1"/>
  <c r="D19" i="1"/>
  <c r="D20" i="1"/>
  <c r="H20" i="1" s="1"/>
  <c r="D21" i="1"/>
  <c r="D22" i="1"/>
  <c r="D23" i="1"/>
  <c r="D12" i="1"/>
  <c r="H12" i="1" s="1"/>
  <c r="F11" i="1"/>
  <c r="I11" i="1" s="1"/>
  <c r="H19" i="1"/>
  <c r="H23" i="1"/>
  <c r="I12" i="1"/>
  <c r="I13" i="1"/>
  <c r="I14" i="1"/>
  <c r="I15" i="1"/>
  <c r="I16" i="1"/>
  <c r="I17" i="1"/>
  <c r="I18" i="1"/>
  <c r="I19" i="1"/>
  <c r="I20" i="1"/>
  <c r="I21" i="1"/>
  <c r="I22" i="1"/>
  <c r="I23" i="1"/>
  <c r="H13" i="1"/>
  <c r="H14" i="1"/>
  <c r="H17" i="1"/>
  <c r="H18" i="1"/>
  <c r="H21" i="1"/>
  <c r="H22" i="1"/>
  <c r="H11" i="1"/>
  <c r="I9" i="1" l="1"/>
  <c r="H9" i="1"/>
</calcChain>
</file>

<file path=xl/sharedStrings.xml><?xml version="1.0" encoding="utf-8"?>
<sst xmlns="http://schemas.openxmlformats.org/spreadsheetml/2006/main" count="37" uniqueCount="37">
  <si>
    <t>Dzień dobry, przedstawiam ofertę na produkty z projektu rządowego "Laboratoria przyszłości". 
W razie jakichkolwiek pytań - pozostaję do dyspozycji.
Z wyrazami szacunku</t>
  </si>
  <si>
    <t>INDEKS
PRODUKTU</t>
  </si>
  <si>
    <t>NAZWA PRODUKTU</t>
  </si>
  <si>
    <t>OPIS PRODUKTU</t>
  </si>
  <si>
    <t>CENA KAT. NETTO 
(za 1 szt) w zł</t>
  </si>
  <si>
    <t>VAT</t>
  </si>
  <si>
    <t>CENA KAT. BRUTTO 
(za 1 szt) w zł</t>
  </si>
  <si>
    <t>LICZBA PRODUKTÓW</t>
  </si>
  <si>
    <t>WARTOŚĆ KAT. NETTO
(liczba szt x cena kat) w zł</t>
  </si>
  <si>
    <t>WARTOŚĆ KAT. BRUTTO
(liczba szt x cena kat) w zł</t>
  </si>
  <si>
    <t>Statyw z szyną montażową</t>
  </si>
  <si>
    <t>Mikroport Boya BY-WM4 PRO K1</t>
  </si>
  <si>
    <t>Zestaw oświetlenia ciągłego LED- MAC</t>
  </si>
  <si>
    <t>Gimbal FeiyuTech Vlog Pocket 2</t>
  </si>
  <si>
    <t>Mistrz Stem - 1 sztuka</t>
  </si>
  <si>
    <t>Aparat Canon EOS M50 MARK II BK M15-45S</t>
  </si>
  <si>
    <t>Mikrofon nakamerowy MKE 200 w Sennheiser</t>
  </si>
  <si>
    <t>Forbot zestaw dla ucznia, dzięki któremu dosłownie każdy może rozpocząć swoją przygodę z elektroniką i majsterkowaniem. Od poznania niezbędnej teorii, przez omówienie najpopularniejszych elementów elektronicznych, aż po liczne praktyczne eksperymenty. Pakiet zestawów i materiałów dodatkowych do dwóch kursów od FORBOT. Zacznij programować Arduino i twórz praktyczne projekty. Zestaw jest zgodny ze specyfikacją programu Laboratoria Przyszłości.</t>
  </si>
  <si>
    <t>Matryca CMOS aparatu o wymiarach 22.3 x 14.9 mm zapewnia w pełni jakościowe ujęcia.  Rozdzielczość efektywna wynosi 24.1 Mpx, dzięki czemu aparat doskonale odwzorowuje rzeczywistość na zdjęciach. Maksymalna rozdzielczość zapisywanych zdjęć wynosi 6000 x 4000 pikseli. Sprzęt wykonuje zdjęcia seryjne do 10 klatek na sekundę, dzięki czemu masz pewność uzyskania najlepszej fotografii.
Rozmiar matrycy 22.3 x 14.9 mm
Rozdzielczość efektywna [mln. punktów] 24.1
Rodzaj matrycy CMOS
Rozdzielczość przetwornika [mln. punktów] 25.8
Aparat pełnoklatkowy Nie
Aparat z matrycą APS-C Tak
Ogniskowa obiektywu [mm] 15 - 45
Rodzaj wizjera Elektroniczny
Rodzaj ekranu Dotykowy ekran LCD, Ruchomy ekran LCD
Wielkość ekranu LCD [cal] 3
Wizjer Tak
Rodzaj stabilizacji obrazu W zależności od obiektywu
Stabilizacja obrazu W zależności od obiektywu
Złącze HDMI Tak
Zoom optyczny Tak
Złącze USB Tak
Łączność bezprzewodowa Bluetooth, NFC, Wi-Fi
Wbudowana lampa błyskowa Tak
Wyposażenie Akumulator, Kabel zasilający, Ładowarka, Obiektyw, Pasek na szyję, Pokrywa korpusu
Załączona dokumentacja Instrukcja obsługi w języku polskim, Karta gwarancyjna
Gwarancja 24 miesiące
Waga [g] 387
Wysokość [mm] 88.1
Szerokość [mm] 116.3
Głębokość [mm] 58.7
W zestawie
Aparat, obiektyw z dekielkami, pokrywa korpusu, kabel zasilający, akumulator, pasek na szyję, ładowarka sieciowa, dokumentacja.</t>
  </si>
  <si>
    <t>Stacja lutownicza ATTEN AT-937A - 65W</t>
  </si>
  <si>
    <t>Grotowa stacja lutownicza o mocy 65 W, której producentem jest firma ATTEN. Urządzenie umożliwia regulację temperatury roboczej w zakresie od 200°C do 480°C. Kalibracja temperatury kontrolowana jest przez układ scalony z systemem PID. Zastosowana w ATTEN AT-937A grzałka cechuje się długą żywotnością. Wykorzystuje niskie napięcie prądu AC dla zapewnienia właściwości antystatycznych oraz ograniczenia zakłóceń. 
NAPIĘCIE ZASIL. OD 230 V
NAPIĘCIE ZASIL. DO 230 V
MOC NOMINALNA 65 W
TEMPERATURA PRACY 200 - 480 °C
STACJA - WENTYLATOR W KOLBIE Nie
STACJA - REALNY ODCZYT TEMP. Nie
STACJA - HOTAIR Nie
STACJA - TYP A/C Analogowy</t>
  </si>
  <si>
    <t>FeiyuTech Vlog Pocket 2 to ultralekki, kieszonkowy gimbal do smartfona. Został wyposażony w ogrom możliwości i unikatowych funkcji. Idealna stabilizacja, inteligentne wykrywanie twarzy i obiektów, tryb portretowy, kontrola zoomu, obsługa za pomocą gestów. 
kolor: czarny
materiał wykonania: PC, PA6
zakres obrotu osi Tilt: 165°
zakres obrotu osi Roll: 323°
zakres obrotu osi Pan: 330°
wymiary rozłożonego gimbala: 24,8 x 9,4 x 6,4 cm
wymiary złożonego gimbala: 14,6 x 11,1 x 5,8 cm
waga: 272 g (bez akcesoriów)
udźwig: 250 g
mocowanie: statywowe żeńskie 1/4"
port ładowania: USB C
zasilanie: wbudowany akumulator (7.4 V / 1300 mAh / 9.62 Wh)
czas pracy na jednym ładowaniu: do 9 h (przy obciążeniu 150 g)
czas ładowania akumulatora: około 1,5 h (dla ładowarki 5V / 2A - szybkie ładowanie jest zabronione)
Kompatybilność
smartfony o wadze do 250 g i szerokości od 41 do 89 mm np. iPhone SE2, iPhone XR ,iPhone XS，iPhone XS Max，iPhone 11，iPhone 11 Pro Max, HUAWEI P30, HUAWEI P20 Pro, vivo X30, vivo X30 Pro, OPPO Find, One plus 3T, MI 10, Samsung Note8, itp.
aplikacja "Feiyu ON" na systemy Android (6.0+) oraz iOS (9.0+)
Zawartość zestawu
gimbal ręczny FeiyuTech Vlog Pocket 2 do smartfonów
statyw do gimbali
kabel USB – USB-C
pokrowiec na gimbal i akcesoria</t>
  </si>
  <si>
    <t>• 2 x statyw 803–16 do 230 cm wysokości
(gwint 16 mm + 1/4 cala),
• 2 x oprawa softbox 50 x 70 cm na 1 żarówkę E27,
• 2 x żarówka 85W (świetlówka – temperatura 5 500K),
• 2 x żarówka 85W (LED – temperatura 5 500K).
Udźwig: do 3 kg
Wymiary: 50 x 70 cm
Żarówki: świetlówki fotograficzne + żarówki LED
Gwint: standardowy E27
Wydajność: 400 W</t>
  </si>
  <si>
    <t>ZESTAW 6 - 30 000 ZŁ</t>
  </si>
  <si>
    <t>Drukarka 3D MakerBot Sketch MAC EduCare</t>
  </si>
  <si>
    <t>Filament PLA Sketch mix 0,8 kg-6 szt.</t>
  </si>
  <si>
    <t>Acer TravelMate P2 TMP215-53 i5</t>
  </si>
  <si>
    <t>Zestaw elektroniczny BOFFIN II LIGHT</t>
  </si>
  <si>
    <t>Wizualizer Epson ELPDC07</t>
  </si>
  <si>
    <t>Prosty w konfiguracji i obsłudze wizualizer do wyraźnego powiększania treści źródłowych, doskonale sprawdzający się w salach lekcyjnych. Możesz prezentować materiały w wysokiej jakości, w tym szczegółowe diagramy i strony z książek, dzięki rozdzielczości Full HD 1080p i ośmiokrotnemu zoomowi cyfrowemu. Możesz nawet regulować wysokość kamery i obracać ją o 90º, by prezentować obiekty trójwymiarowe. Dodatkowa nasadka na mikroskop umożliwia wyświetlanie bardzo małych obiektów np. przez projektor na dużym ekranie w czasie rzeczywistym, co będzie szczególnie przydatne na lekcjach biologii. 
Sensor (przetwornik)1/ 2,7 CMOS
Ilość pikseli (efektywna)2 Mpix
Rozdzielczość (efektywna)Full HD 1080p (1920 x 1080) Mpix
Częstotliwość odświeżania30 FPS
Zoom cyfrowy8 x
Obszar skanowania420 x 297 mm
Fokus Automatyczny
Typ oświetlenia LED
Porty komunikacyjne USB (b)
Waga1 kg
Wymiary max.76 x 260 x 388 mm mm
Wymiary min.76 x 260 x 60 mm
Pobór mocy (max)2.5 W
Zasilanie USB
Akcesoria w zestawie oprogramowanie
pokrowiec
przewód USB
Gwarancja 36 miesięcy. 
Typ głowicy Obrotowa</t>
  </si>
  <si>
    <t>Boffin II to tematyczne zestawy konstrukcyjne, który rozszerzają Boffin I o kolejne setki projektów. 
Boffin II oferuje także możliwość podłączenia odtwarzacza MP3, zrobienia obrazków 3D, gier na pamięć, prędkość, połączenie samolotu i mini samochodu z zestawem.
Części z Boffin I i Boffin II są nawzajem kompatybilne i można je ze sobą łączyć. Podstawą wszystkich projektów jest siatka, na której zatrzaskujemy poszczególne elementy. W instrukcji opisano, jak projekt powinien działać i czego możemy od niego oczekiwać. Po złożeniu możesz sprawdzić, czy wszystko działa. Wiesz czym jest ŚWIATŁO, jak się przenosi, w jaki sposób możesz rozruszać przedmioty i jak nimi sterować? Chcesz podłączyć do zestawu odtwarzacz MP3?
Odpowiedź na wszystkie pytania znajdziesz dzięki elektronicznemu zestawowi konstrukcyjnemu Boffin II LIGHT. Zawiera ponad 50 części, z których możesz skonstruować następujące projekty: tranzystor, zdjęcia 3D, wzmacniacz, kolorowe organy, alfabet Morse'a, taniec świetlny i wiele innych, łącznie 175 projektów, które są dokładnie przedstawione w instrukcji.</t>
  </si>
  <si>
    <t>Nowy kompaktowy mikrofon kierunkowy kompatybilny z lustrzankami cyfrowymi, bezlusterkowcami oraz urządzeniami mobilnymi. 
Poziom szumów: 20 dB (A)
Zasilanie: 2-10V, z urządzenia
Wymiary: 69 x 60 x 39 mm
Waga: 48 g
Charakterystyka kierunkowości: superkardioidalna
Poziom ciśnienia akustycznego: (SPL)120 dB
Czułość: -33 dB V/Pa
Przetwornik mikrofonowy: wstępnie spolaryzowany mikrofon: pojemnościowy
Złącze: Jack 3,5 mm
Pasmo przenoszenia: 40-20000 Hz
Rodzaj mikrofonu: Mikrofon nakamerowy 
Charakterystyka kierunkowości:superkardioidalna 
Zintegrowana osłona przed wiatrem i wewnętrzny system antywstrząsowy, minimalizujący hałas podczas obsługi
Wymienne kable TRS i TRRS 3,5 mm (1/8 ") do użytku z lustrzankami cyfrowymi, bezlusterkowcami lub urządzeniami mobilnymi
Standardowy uchwyt na zimną stopkę do uniwersalnego zastosowania
Praca bez baterii 
W skład zestawu wchodzą:
Mikrofon
CL 35 TRS, spiralny kabel TRS-TRS
CL 35 TRRS, spiralny kabel TRS - TRRS 
Futrzana osłona przeciwwietrzna MZH 200
Woreczek ze sznurkiem
Krótka instrukcja obsługi
Instrukcja bezpieczeństwa</t>
  </si>
  <si>
    <t>Boya BY-WM4 PRO K1 to kompaktowy, budżetowy bezprzewodowy system transmisji dźwięku pracujący w częstotliwości cyfrowej 2.4 GHz. Zestaw składa się z nadajnika, dwukanałowego odbiornika i dookólnego mikrofonu lavalier. Urządzenie zapewnia wyraźną poprawę jakości dźwięku w porównaniu z wbudowanymi mikrofonami w kamerach i urządzeniach mobilnych. Doskonale sprawdzi się podczas filmowania wesel, realizowania prezentacji, krótkich wideo na vloga, YouTube czy TikToka. Boya BY-WM4 PRO K1 działa na wolnym od zakłóceń widmie 2.4 GHz i zapewnia zasięg do 60 metrów. Transmisja cyfrowa: 2.4 GHz (2405-2478MHz) Modulacja: GFSK Zakres pracy: 60 m Pasmo przenoszenia: 35Hz - 14 KHz Stosunek sygnał/szum: 84dB Zasilanie: 2x AAA Wyjście słuchawkowe: mini Jack 3.5 mm. 
Pokrowiec w zestawie
Kompatybilność lustrzanka / bezlusterkowiec / kamera wideo / smartfon / tablet / komputer
Zasilanie 2x AAA
Częstotliwość 2,4 GHz (2405 – 2478 MHz)
Ilość kanałów 2
Czułość -90 dB ± 3 dB (0 dB - 1 V/Pa, 1 kHz)
Pasmo przenoszenia 35 Hz - 14 kHz
Stosunek sygnał/szum 84 dB lub więcej
Typ mikrofonu krawatowy
Charakterystyka dookólna
Zasięg do 20 m (bez przeszkód terenowych)</t>
  </si>
  <si>
    <t xml:space="preserve">Łatwy w obsłudze statyw wyposażony w głowicę
olejową to doskonały wybór do fotografii oraz
filmu. Zapewnia płynny ruch, a co za tym idzie
bezproblemową pracę przez wiele lat, o czym
świadczą opinie tysiąca zadowolonych klientów. Z jego działania będą zadowoleni zarówno profesjonaliści, jak i amatorzy. Ważąc nieco ponad kilogram statyw staje się jednym z najlżejszych tego typu urządzeń na rynku, z jednoczesnym maksymalnym obciążeniem 3,5 kg. Szeroki zakres regulacji wysokości (58–157 cm) oraz płynna regulacja głowicy sprawiają, że obsługa urządzenia staje się prawdziwą
przyjemnością. Wygodny pasek na ramię pozwoli z kolei wygodnie przenosić statyw z miejsca na miejsce.
Akcesoria w zestawie:
• szyna montażowa do akcesoriów,
• pokrowiec transportowy z paskiem na ramię.
Poziomica: Tak
Ruchoma głowica: Tak
Wymienna stopka: Nie
Kompatybilność z kamerami: Tak
Pokrowiec: Tak
Maksymalny udźwig: 3,5 kg
Wysokość maksymalna: 157 cm
Wysokość minimalna: 58 cm
Wysokość po złożeniu: 58 cm 
Przeznaczenie: foto, wideo
Głowica w zestawie: tak
Mocowanie głowicy: b/d
Ilość sekcji: 2
Blokada nóg: Zaciski
Materiał: aluminium
Udźwig: 2 - 5 kg
Dodatkowe informacje: Pokrowiec ochronny w zestawie
Kolor: Czarny
Wymiary
Wysokość maksymalna: 157cm, wysokość minimalna: 58cm
Waga: 1150 g
</t>
  </si>
  <si>
    <t>Model TravelMate P2 wyposażony w elegancką, trwałą obudowę w matowej czarni, waży zaledwie 1,8 kg i ma poniżej 20 mm grubości oraz łączy w sobie styl, funkcjonalność i przenośność. Ekran IPS FHD wyróżnia się zwiększoną jasnością, większym kontrastem i niezwykle dokładnymi kolorami dzięki nowym, węższym ramkom, które zapewniają zarówno elegancki wygląd jak i bardziej wydajną pracę. Procesor Intel® Core™ pozwala na przyśpieszenie możliwości jednoczesnego wykonywania wielu zadań, a dysk SSD daje gwarancje płynności. 
Wyświetlacz 15,6” FHD IPS
Rozdzielczość 1 920 x 1 080
Procesor Intel® Core i5-1135G7 (2.4 GHZ, 8MB cache)
Pamięć RAM 8 GB DDR4
Pamięć wewnętrzna 256 GB PCIe NVMe SSD
Napęd brak
Karta graficzna Intel® Iris® Xe Graphics
Komunikacja
1 x USB 3.2
1 x USB 3.2 Gen. 1
1 x USB typ-C
D-SUB
HDMI
1 x RJ-45
złącze słuchawkowe /mikrofonowe
DC-in - wejście zasilania
WiFi 802.11
Bluetooth 5.1
wbudowane głośniki
wbudowana kamera
Łączność bezprzewodowa/ przewodowa
System Windows 10 Pro EDU
Wymiary (cm) 36,3 x 25,5 x 2
Waga (kg) 1,8
Gwarancja 3 lata</t>
  </si>
  <si>
    <t>Materiał termoplastyczny, wykonany z odnawialnych surowców, zapewnia szybkie, ekonomiczne drukowanie 3D w kilkudziesięciu wariantach kolorystycznych. PLA oferuje szybkie drukowanie, dobrą wytrzymałość na rozciąganie, wysoką sztywność, niską temperaturę topnienia i niską temperaturę ugięcia pod obciążeniem. Do wytwarzania modeli wymaga mniejszej ilości ciepła i mocy urządzenia. Doskonały materiał do szybkiego prototypowania.
Kolory wchodzące w skład zestawu: czarny, biały, czerwony, zielony, niebieski, żółty.</t>
  </si>
  <si>
    <t xml:space="preserve">W skład Pracowni Druku 3D wchodzą: • dedykowana dla edukacji drukarka MakerBot Sketch, która powstała na bazie drukarki przemysłowej. Dzięki temu jest to niezawodne urządzenie do drukowania z bardzo dobrą jakością, dokładnością wymiarową i powtarzalnością. Ponieważ została zaprojektowana i dedykowana dla szkół ma wiele cech, które powodują, że jej użyteczność do pracy nauczycieli i uczniów jest bardzo wysoka. • Certyfikowane szkolenie stacjonarne - Kiedy szkolenie i kursy on-line nie zaspokoją w pełni potrzeb związanych z wiedzą na temat praktycznego wykorzystania druku 3D w placówkach - będzie można skorzystać z certyfikowanego szkolenia stacjonarnego. Nasi specjaliści od druku 3D przekażą wiedzę w zrozumiały i przystępny sposób. • Przedłużona gwarancja producenta do 36 miesięcy. Każda drukarka zawiera również KOMPLEKSOWY PAKIET OPIEKI MakerBot Sketch EduCare: • szkolenie startowe dla nauczycieli • webinary konsultacyjne, • dostęp do platformy szkoleniowej dotyczącej druku 3D, • autorski podręcznik i kurs "Druk 3D w klasie", • scenariusze zajęć lekcyjnych, • wsparcie techniczne świadczone telefonicznie i mailowo przez okres 5 lat, • olbrzymia baza gotowych modeli 3D dedykowanych dla szkół, • dostęp do platformy MakerBot Cloud™ , • dostęp do aplikacji MakertBot Connect na urządzenia mobilne, • bezpośrednia integracja platformy projektowej TinkerCAD z drukarką, • intuicyjne oprogramowanie MakerBot
Technologia druku: FDM
Temperatura druku: 15 – 30 ℃
Średnica dyszy: 0,4 mm
Wysokość warstwy: 0,1 – 0,4 mm
Prędkość druku: 10 – 100 mm/s
Pole robocze: 150 x 150 x 150 mm
Stół: wymienny, podgrzewany blat
Wyświetlacz: dotykowy
Średnica filamentu: 1,75 mm
Typ filamentu: PLA, Tough PLA
Łączność: USB, ethernet, Wi-Fi
SLA: do trzech tygodni
Obsługiwane typy plików wejściowych:
MakerBot, STL, SolidWorks, Solid Edge, VRML, ProE/Creo, IGES, STEP AP203/214, CATIA, Wavefront Object, Unigraphics, InventorOBJ
Waga drukarki: 11,8 kg
Wymiary drukarki: 433,4 x 423,1 x 365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</si>
</sst>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zł&quot;"/>
    <numFmt numFmtId="165" formatCode="yyyy\-mm\-dd"/>
    <numFmt numFmtId="166" formatCode="#,##0.00\ [$zł-415]"/>
  </numFmts>
  <fonts count="7" x14ac:knownFonts="1">
    <font>
      <sz val="11"/>
      <color theme="1"/>
      <name val="Calibri"/>
      <family val="2"/>
      <charset val="238"/>
      <scheme val="minor"/>
    </font>
    <font>
      <sz val="10"/>
      <color theme="1"/>
      <name val="Calibri"/>
      <family val="2"/>
      <charset val="238"/>
    </font>
    <font>
      <b/>
      <sz val="10"/>
      <color theme="1"/>
      <name val="Calibri"/>
      <family val="2"/>
      <charset val="238"/>
    </font>
    <font>
      <sz val="9"/>
      <color theme="1"/>
      <name val="Calibri"/>
      <family val="2"/>
      <charset val="238"/>
    </font>
    <font>
      <sz val="8"/>
      <color theme="1"/>
      <name val="Calibri"/>
      <family val="2"/>
      <charset val="238"/>
    </font>
    <font>
      <b/>
      <sz val="8"/>
      <color theme="1"/>
      <name val="Calibri"/>
      <family val="2"/>
      <charset val="238"/>
    </font>
    <font>
      <sz val="7"/>
      <color theme="1"/>
      <name val="Calibri"/>
      <family val="2"/>
      <charset val="238"/>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dotted">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4">
    <xf numFmtId="0" fontId="0" fillId="0" borderId="0" xfId="0"/>
    <xf numFmtId="165" fontId="1" fillId="0" borderId="1" xfId="0" applyNumberFormat="1" applyFont="1" applyBorder="1" applyAlignment="1">
      <alignment horizontal="center" vertical="center"/>
    </xf>
    <xf numFmtId="0" fontId="1" fillId="0" borderId="0" xfId="0" applyFont="1" applyAlignment="1">
      <alignment vertical="center" wrapText="1"/>
    </xf>
    <xf numFmtId="0" fontId="0" fillId="0" borderId="0" xfId="0" applyAlignment="1">
      <alignment horizontal="center"/>
    </xf>
    <xf numFmtId="0" fontId="2" fillId="0" borderId="0" xfId="0" applyFont="1" applyBorder="1" applyAlignment="1">
      <alignment vertical="center" wrapText="1"/>
    </xf>
    <xf numFmtId="164" fontId="5" fillId="0" borderId="2" xfId="0" applyNumberFormat="1" applyFont="1" applyBorder="1" applyAlignment="1">
      <alignment horizontal="center" vertical="center" wrapText="1"/>
    </xf>
    <xf numFmtId="0" fontId="4" fillId="0" borderId="0" xfId="0" applyFont="1" applyBorder="1" applyAlignment="1">
      <alignment horizontal="center" vertical="center" wrapText="1"/>
    </xf>
    <xf numFmtId="9" fontId="4" fillId="0" borderId="0"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5" fillId="0" borderId="3" xfId="0" applyFont="1" applyBorder="1" applyAlignment="1">
      <alignment horizontal="center" vertical="center" wrapText="1"/>
    </xf>
    <xf numFmtId="164" fontId="5" fillId="0" borderId="3"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9" fontId="6" fillId="0" borderId="3" xfId="0" applyNumberFormat="1" applyFont="1" applyBorder="1" applyAlignment="1">
      <alignment horizontal="center" vertical="top"/>
    </xf>
    <xf numFmtId="0" fontId="6" fillId="0" borderId="3" xfId="0" applyFont="1" applyBorder="1" applyAlignment="1">
      <alignment vertical="top" wrapText="1"/>
    </xf>
    <xf numFmtId="164" fontId="4" fillId="0" borderId="0" xfId="0" applyNumberFormat="1" applyFont="1" applyBorder="1" applyAlignment="1">
      <alignment horizontal="center" vertical="center" wrapText="1"/>
    </xf>
    <xf numFmtId="166" fontId="6" fillId="0" borderId="3" xfId="0" applyNumberFormat="1" applyFont="1" applyBorder="1" applyAlignment="1">
      <alignment horizontal="center" vertical="top"/>
    </xf>
    <xf numFmtId="166" fontId="6" fillId="2" borderId="3" xfId="0" applyNumberFormat="1" applyFont="1" applyFill="1" applyBorder="1" applyAlignment="1">
      <alignment horizontal="center" vertical="top" wrapText="1"/>
    </xf>
    <xf numFmtId="0" fontId="6" fillId="2" borderId="5" xfId="0" applyFont="1" applyFill="1" applyBorder="1" applyAlignment="1">
      <alignment horizontal="left" vertical="top" wrapText="1"/>
    </xf>
    <xf numFmtId="166" fontId="6" fillId="2" borderId="5" xfId="0" applyNumberFormat="1" applyFont="1" applyFill="1" applyBorder="1" applyAlignment="1">
      <alignment horizontal="center" vertical="top" wrapText="1"/>
    </xf>
    <xf numFmtId="0" fontId="6" fillId="2" borderId="5" xfId="0" applyFont="1" applyFill="1" applyBorder="1" applyAlignment="1">
      <alignment horizontal="center" vertical="top" wrapText="1"/>
    </xf>
    <xf numFmtId="0" fontId="0" fillId="0" borderId="0" xfId="0" applyAlignment="1">
      <alignment horizontal="center"/>
    </xf>
    <xf numFmtId="0" fontId="3" fillId="0" borderId="0" xfId="0" applyFont="1" applyAlignment="1">
      <alignment horizontal="center" vertical="top" wrapText="1"/>
    </xf>
    <xf numFmtId="0" fontId="4" fillId="0" borderId="0" xfId="0" applyFont="1" applyAlignment="1">
      <alignment horizontal="center" vertical="center" wrapText="1"/>
    </xf>
    <xf numFmtId="0" fontId="2" fillId="0" borderId="0" xfId="0" applyFont="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7663294" cy="762000"/>
    <xdr:pic>
      <xdr:nvPicPr>
        <xdr:cNvPr id="2" name="image1.png" title="Obraz">
          <a:extLst>
            <a:ext uri="{FF2B5EF4-FFF2-40B4-BE49-F238E27FC236}">
              <a16:creationId xmlns:a16="http://schemas.microsoft.com/office/drawing/2014/main" id="{AA73164E-3D65-4F6E-A3A4-300871E2619A}"/>
            </a:ext>
          </a:extLst>
        </xdr:cNvPr>
        <xdr:cNvPicPr preferRelativeResize="0"/>
      </xdr:nvPicPr>
      <xdr:blipFill>
        <a:blip xmlns:r="http://schemas.openxmlformats.org/officeDocument/2006/relationships" r:embed="rId1" cstate="print"/>
        <a:stretch>
          <a:fillRect/>
        </a:stretch>
      </xdr:blipFill>
      <xdr:spPr>
        <a:xfrm>
          <a:off x="0" y="0"/>
          <a:ext cx="7663294" cy="762000"/>
        </a:xfrm>
        <a:prstGeom prst="rect">
          <a:avLst/>
        </a:prstGeom>
        <a:noFill/>
      </xdr:spPr>
    </xdr:pic>
    <xdr:clientData fLocksWithSheet="0"/>
  </xdr:oneCellAnchor>
  <xdr:oneCellAnchor>
    <xdr:from>
      <xdr:col>3</xdr:col>
      <xdr:colOff>0</xdr:colOff>
      <xdr:row>8</xdr:row>
      <xdr:rowOff>0</xdr:rowOff>
    </xdr:from>
    <xdr:ext cx="323850" cy="323850"/>
    <xdr:sp macro="" textlink="">
      <xdr:nvSpPr>
        <xdr:cNvPr id="3" name="Shape 3" descr="Kolorowe schowki 3x3 - element 1">
          <a:extLst>
            <a:ext uri="{FF2B5EF4-FFF2-40B4-BE49-F238E27FC236}">
              <a16:creationId xmlns:a16="http://schemas.microsoft.com/office/drawing/2014/main" id="{4F413934-3EAA-4189-8618-2C1F98E2F509}"/>
            </a:ext>
          </a:extLst>
        </xdr:cNvPr>
        <xdr:cNvSpPr/>
      </xdr:nvSpPr>
      <xdr:spPr>
        <a:xfrm>
          <a:off x="4701540" y="197358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8</xdr:row>
      <xdr:rowOff>0</xdr:rowOff>
    </xdr:from>
    <xdr:ext cx="323850" cy="323850"/>
    <xdr:sp macro="" textlink="">
      <xdr:nvSpPr>
        <xdr:cNvPr id="4" name="Shape 3" descr="Kolorowe schowki 3x3 - element 1">
          <a:extLst>
            <a:ext uri="{FF2B5EF4-FFF2-40B4-BE49-F238E27FC236}">
              <a16:creationId xmlns:a16="http://schemas.microsoft.com/office/drawing/2014/main" id="{44AC2832-07E5-4E60-902E-CB491A7CC116}"/>
            </a:ext>
          </a:extLst>
        </xdr:cNvPr>
        <xdr:cNvSpPr/>
      </xdr:nvSpPr>
      <xdr:spPr>
        <a:xfrm>
          <a:off x="4701540" y="197358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8</xdr:row>
      <xdr:rowOff>0</xdr:rowOff>
    </xdr:from>
    <xdr:ext cx="323850" cy="323850"/>
    <xdr:sp macro="" textlink="">
      <xdr:nvSpPr>
        <xdr:cNvPr id="5" name="Shape 3" descr="Kolorowe schowki 3x3 - element 1">
          <a:extLst>
            <a:ext uri="{FF2B5EF4-FFF2-40B4-BE49-F238E27FC236}">
              <a16:creationId xmlns:a16="http://schemas.microsoft.com/office/drawing/2014/main" id="{419A7658-A3FD-4782-BEB0-E336F93199CC}"/>
            </a:ext>
          </a:extLst>
        </xdr:cNvPr>
        <xdr:cNvSpPr/>
      </xdr:nvSpPr>
      <xdr:spPr>
        <a:xfrm>
          <a:off x="4701540" y="197358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8</xdr:row>
      <xdr:rowOff>0</xdr:rowOff>
    </xdr:from>
    <xdr:ext cx="323850" cy="323850"/>
    <xdr:sp macro="" textlink="">
      <xdr:nvSpPr>
        <xdr:cNvPr id="6" name="Shape 3" descr="Kolorowe schowki 3x3 - element 1">
          <a:extLst>
            <a:ext uri="{FF2B5EF4-FFF2-40B4-BE49-F238E27FC236}">
              <a16:creationId xmlns:a16="http://schemas.microsoft.com/office/drawing/2014/main" id="{93BBD7E4-574F-4EF6-99FA-C08D6CCEB44E}"/>
            </a:ext>
          </a:extLst>
        </xdr:cNvPr>
        <xdr:cNvSpPr/>
      </xdr:nvSpPr>
      <xdr:spPr>
        <a:xfrm>
          <a:off x="4701540" y="197358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8</xdr:row>
      <xdr:rowOff>0</xdr:rowOff>
    </xdr:from>
    <xdr:ext cx="323850" cy="323850"/>
    <xdr:sp macro="" textlink="">
      <xdr:nvSpPr>
        <xdr:cNvPr id="7" name="Shape 3" descr="Kolorowe schowki 3x3 - element 1">
          <a:extLst>
            <a:ext uri="{FF2B5EF4-FFF2-40B4-BE49-F238E27FC236}">
              <a16:creationId xmlns:a16="http://schemas.microsoft.com/office/drawing/2014/main" id="{D3006301-9081-4FED-B0B8-3CE9734783F8}"/>
            </a:ext>
          </a:extLst>
        </xdr:cNvPr>
        <xdr:cNvSpPr/>
      </xdr:nvSpPr>
      <xdr:spPr>
        <a:xfrm>
          <a:off x="4701540" y="197358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22923-4FDA-489F-B926-F4D97395B29C}">
  <dimension ref="A1:O23"/>
  <sheetViews>
    <sheetView tabSelected="1" zoomScale="88" zoomScaleNormal="88" workbookViewId="0">
      <selection activeCell="E11" sqref="E11"/>
    </sheetView>
  </sheetViews>
  <sheetFormatPr defaultRowHeight="14.4" x14ac:dyDescent="0.3"/>
  <cols>
    <col min="1" max="1" width="9.109375" customWidth="1"/>
    <col min="2" max="2" width="13.77734375" customWidth="1"/>
    <col min="3" max="3" width="35" customWidth="1"/>
    <col min="4" max="5" width="8.88671875" style="3"/>
    <col min="6" max="6" width="9.5546875" style="3" bestFit="1" customWidth="1"/>
    <col min="7" max="9" width="8.88671875" style="3"/>
    <col min="14" max="14" width="9.77734375" customWidth="1"/>
  </cols>
  <sheetData>
    <row r="1" spans="1:15" ht="14.4" customHeight="1" x14ac:dyDescent="0.3">
      <c r="N1" s="21"/>
    </row>
    <row r="2" spans="1:15" x14ac:dyDescent="0.3">
      <c r="N2" s="21"/>
    </row>
    <row r="3" spans="1:15" x14ac:dyDescent="0.3">
      <c r="N3" s="21"/>
      <c r="O3" s="1"/>
    </row>
    <row r="4" spans="1:15" ht="16.8" customHeight="1" x14ac:dyDescent="0.3">
      <c r="N4" s="21"/>
    </row>
    <row r="5" spans="1:15" hidden="1" x14ac:dyDescent="0.3">
      <c r="N5" s="21"/>
    </row>
    <row r="6" spans="1:15" ht="49.8" customHeight="1" x14ac:dyDescent="0.3">
      <c r="A6" s="22" t="s">
        <v>0</v>
      </c>
      <c r="B6" s="22"/>
      <c r="C6" s="22"/>
      <c r="D6" s="22"/>
      <c r="E6" s="22"/>
      <c r="F6" s="22"/>
      <c r="G6" s="22"/>
      <c r="H6" s="22"/>
      <c r="I6" s="22"/>
      <c r="J6" s="2"/>
      <c r="K6" s="2"/>
      <c r="L6" s="2"/>
      <c r="M6" s="2"/>
      <c r="N6" s="2"/>
    </row>
    <row r="7" spans="1:15" ht="25.8" customHeight="1" x14ac:dyDescent="0.3">
      <c r="A7" s="23" t="s">
        <v>23</v>
      </c>
      <c r="B7" s="23"/>
      <c r="C7" s="23"/>
      <c r="D7" s="23"/>
      <c r="E7" s="23"/>
      <c r="F7" s="23"/>
      <c r="G7" s="23"/>
      <c r="H7" s="23"/>
      <c r="I7" s="23"/>
      <c r="J7" s="4"/>
      <c r="K7" s="4"/>
      <c r="L7" s="4"/>
      <c r="M7" s="4"/>
      <c r="N7" s="4"/>
    </row>
    <row r="8" spans="1:15" ht="6" customHeight="1" x14ac:dyDescent="0.3">
      <c r="A8" s="20"/>
      <c r="B8" s="20"/>
      <c r="C8" s="20"/>
      <c r="D8" s="20"/>
      <c r="E8" s="20"/>
      <c r="F8" s="20"/>
      <c r="G8" s="20"/>
      <c r="H8" s="20"/>
      <c r="I8" s="20"/>
    </row>
    <row r="9" spans="1:15" x14ac:dyDescent="0.3">
      <c r="A9" s="6"/>
      <c r="B9" s="6"/>
      <c r="C9" s="6"/>
      <c r="D9" s="14"/>
      <c r="E9" s="7"/>
      <c r="F9" s="14"/>
      <c r="G9" s="8"/>
      <c r="H9" s="5">
        <f>SUBTOTAL(9,H11:H2985)</f>
        <v>26074.795121951214</v>
      </c>
      <c r="I9" s="5">
        <f>SUBTOTAL(9,I11:I2985)</f>
        <v>29849.600000000009</v>
      </c>
    </row>
    <row r="10" spans="1:15" ht="40.799999999999997" x14ac:dyDescent="0.3">
      <c r="A10" s="9" t="s">
        <v>1</v>
      </c>
      <c r="B10" s="9" t="s">
        <v>2</v>
      </c>
      <c r="C10" s="9" t="s">
        <v>3</v>
      </c>
      <c r="D10" s="10" t="s">
        <v>4</v>
      </c>
      <c r="E10" s="11" t="s">
        <v>5</v>
      </c>
      <c r="F10" s="10" t="s">
        <v>6</v>
      </c>
      <c r="G10" s="9" t="s">
        <v>7</v>
      </c>
      <c r="H10" s="10" t="s">
        <v>8</v>
      </c>
      <c r="I10" s="10" t="s">
        <v>9</v>
      </c>
    </row>
    <row r="11" spans="1:15" ht="409.2" x14ac:dyDescent="0.3">
      <c r="A11" s="17">
        <v>740786</v>
      </c>
      <c r="B11" s="17" t="s">
        <v>24</v>
      </c>
      <c r="C11" s="13" t="s">
        <v>36</v>
      </c>
      <c r="D11" s="16">
        <v>9662.6</v>
      </c>
      <c r="E11" s="12">
        <v>0</v>
      </c>
      <c r="F11" s="18">
        <f>D11</f>
        <v>9662.6</v>
      </c>
      <c r="G11" s="19">
        <v>1</v>
      </c>
      <c r="H11" s="15">
        <f>D11*G11</f>
        <v>9662.6</v>
      </c>
      <c r="I11" s="15">
        <f>F11*G11</f>
        <v>9662.6</v>
      </c>
    </row>
    <row r="12" spans="1:15" ht="115.2" x14ac:dyDescent="0.3">
      <c r="A12" s="17">
        <v>740781</v>
      </c>
      <c r="B12" s="17" t="s">
        <v>25</v>
      </c>
      <c r="C12" s="13" t="s">
        <v>35</v>
      </c>
      <c r="D12" s="16">
        <f>F12/1.23</f>
        <v>487.72357723577232</v>
      </c>
      <c r="E12" s="12">
        <v>0.23</v>
      </c>
      <c r="F12" s="18">
        <v>599.9</v>
      </c>
      <c r="G12" s="19">
        <v>2</v>
      </c>
      <c r="H12" s="15">
        <f t="shared" ref="H12:H23" si="0">D12*G12</f>
        <v>975.44715447154465</v>
      </c>
      <c r="I12" s="15">
        <f t="shared" ref="I12:I23" si="1">F12*G12</f>
        <v>1199.8</v>
      </c>
    </row>
    <row r="13" spans="1:15" ht="335.4" customHeight="1" x14ac:dyDescent="0.3">
      <c r="A13" s="17">
        <v>734194</v>
      </c>
      <c r="B13" s="17" t="s">
        <v>26</v>
      </c>
      <c r="C13" s="13" t="s">
        <v>34</v>
      </c>
      <c r="D13" s="16">
        <f t="shared" ref="D13:D23" si="2">F13/1.23</f>
        <v>3170.6504065040654</v>
      </c>
      <c r="E13" s="12">
        <v>0.23</v>
      </c>
      <c r="F13" s="18">
        <v>3899.9</v>
      </c>
      <c r="G13" s="19">
        <v>1</v>
      </c>
      <c r="H13" s="15">
        <f t="shared" si="0"/>
        <v>3170.6504065040654</v>
      </c>
      <c r="I13" s="15">
        <f t="shared" si="1"/>
        <v>3899.9</v>
      </c>
    </row>
    <row r="14" spans="1:15" ht="82.2" customHeight="1" x14ac:dyDescent="0.3">
      <c r="A14" s="17">
        <v>740351</v>
      </c>
      <c r="B14" s="17" t="s">
        <v>14</v>
      </c>
      <c r="C14" s="13" t="s">
        <v>17</v>
      </c>
      <c r="D14" s="16">
        <f t="shared" si="2"/>
        <v>625.93495934959344</v>
      </c>
      <c r="E14" s="12">
        <v>0.23</v>
      </c>
      <c r="F14" s="18">
        <v>769.9</v>
      </c>
      <c r="G14" s="19">
        <v>9</v>
      </c>
      <c r="H14" s="15">
        <f t="shared" si="0"/>
        <v>5633.4146341463411</v>
      </c>
      <c r="I14" s="15">
        <f t="shared" si="1"/>
        <v>6929.0999999999995</v>
      </c>
    </row>
    <row r="15" spans="1:15" ht="384" x14ac:dyDescent="0.3">
      <c r="A15" s="17">
        <v>743955</v>
      </c>
      <c r="B15" s="17" t="s">
        <v>15</v>
      </c>
      <c r="C15" s="13" t="s">
        <v>18</v>
      </c>
      <c r="D15" s="16">
        <f t="shared" si="2"/>
        <v>3251.2195121951222</v>
      </c>
      <c r="E15" s="12">
        <v>0.23</v>
      </c>
      <c r="F15" s="18">
        <v>3999</v>
      </c>
      <c r="G15" s="19">
        <v>1</v>
      </c>
      <c r="H15" s="15">
        <f t="shared" si="0"/>
        <v>3251.2195121951222</v>
      </c>
      <c r="I15" s="15">
        <f t="shared" si="1"/>
        <v>3999</v>
      </c>
    </row>
    <row r="16" spans="1:15" ht="388.8" customHeight="1" x14ac:dyDescent="0.3">
      <c r="A16" s="17">
        <v>745440</v>
      </c>
      <c r="B16" s="17" t="s">
        <v>10</v>
      </c>
      <c r="C16" s="13" t="s">
        <v>33</v>
      </c>
      <c r="D16" s="16">
        <f t="shared" si="2"/>
        <v>146.26016260162604</v>
      </c>
      <c r="E16" s="12">
        <v>0.23</v>
      </c>
      <c r="F16" s="18">
        <v>179.9</v>
      </c>
      <c r="G16" s="19">
        <v>1</v>
      </c>
      <c r="H16" s="15">
        <f t="shared" si="0"/>
        <v>146.26016260162604</v>
      </c>
      <c r="I16" s="15">
        <f t="shared" si="1"/>
        <v>179.9</v>
      </c>
    </row>
    <row r="17" spans="1:9" ht="258.60000000000002" customHeight="1" x14ac:dyDescent="0.3">
      <c r="A17" s="17">
        <v>740566</v>
      </c>
      <c r="B17" s="17" t="s">
        <v>11</v>
      </c>
      <c r="C17" s="13" t="s">
        <v>32</v>
      </c>
      <c r="D17" s="16">
        <f t="shared" si="2"/>
        <v>455.20325203252031</v>
      </c>
      <c r="E17" s="12">
        <v>0.23</v>
      </c>
      <c r="F17" s="18">
        <v>559.9</v>
      </c>
      <c r="G17" s="19">
        <v>1</v>
      </c>
      <c r="H17" s="15">
        <f t="shared" si="0"/>
        <v>455.20325203252031</v>
      </c>
      <c r="I17" s="15">
        <f t="shared" si="1"/>
        <v>559.9</v>
      </c>
    </row>
    <row r="18" spans="1:9" ht="111" customHeight="1" x14ac:dyDescent="0.3">
      <c r="A18" s="17">
        <v>745585</v>
      </c>
      <c r="B18" s="17" t="s">
        <v>12</v>
      </c>
      <c r="C18" s="13" t="s">
        <v>22</v>
      </c>
      <c r="D18" s="16">
        <f t="shared" si="2"/>
        <v>487.72357723577232</v>
      </c>
      <c r="E18" s="12">
        <v>0.23</v>
      </c>
      <c r="F18" s="18">
        <v>599.9</v>
      </c>
      <c r="G18" s="19">
        <v>1</v>
      </c>
      <c r="H18" s="15">
        <f t="shared" si="0"/>
        <v>487.72357723577232</v>
      </c>
      <c r="I18" s="15">
        <f t="shared" si="1"/>
        <v>599.9</v>
      </c>
    </row>
    <row r="19" spans="1:9" ht="316.2" customHeight="1" x14ac:dyDescent="0.3">
      <c r="A19" s="17">
        <v>740469</v>
      </c>
      <c r="B19" s="17" t="s">
        <v>16</v>
      </c>
      <c r="C19" s="13" t="s">
        <v>31</v>
      </c>
      <c r="D19" s="16">
        <f t="shared" si="2"/>
        <v>487.72357723577232</v>
      </c>
      <c r="E19" s="12">
        <v>0.23</v>
      </c>
      <c r="F19" s="18">
        <v>599.9</v>
      </c>
      <c r="G19" s="19">
        <v>1</v>
      </c>
      <c r="H19" s="15">
        <f t="shared" si="0"/>
        <v>487.72357723577232</v>
      </c>
      <c r="I19" s="15">
        <f t="shared" si="1"/>
        <v>599.9</v>
      </c>
    </row>
    <row r="20" spans="1:9" ht="319.8" customHeight="1" x14ac:dyDescent="0.3">
      <c r="A20" s="17">
        <v>743821</v>
      </c>
      <c r="B20" s="17" t="s">
        <v>13</v>
      </c>
      <c r="C20" s="13" t="s">
        <v>21</v>
      </c>
      <c r="D20" s="16">
        <f t="shared" si="2"/>
        <v>406.42276422764229</v>
      </c>
      <c r="E20" s="12">
        <v>0.23</v>
      </c>
      <c r="F20" s="18">
        <v>499.9</v>
      </c>
      <c r="G20" s="19">
        <v>1</v>
      </c>
      <c r="H20" s="15">
        <f t="shared" si="0"/>
        <v>406.42276422764229</v>
      </c>
      <c r="I20" s="15">
        <f t="shared" si="1"/>
        <v>499.9</v>
      </c>
    </row>
    <row r="21" spans="1:9" ht="172.8" x14ac:dyDescent="0.3">
      <c r="A21" s="17">
        <v>740355</v>
      </c>
      <c r="B21" s="17" t="s">
        <v>19</v>
      </c>
      <c r="C21" s="13" t="s">
        <v>20</v>
      </c>
      <c r="D21" s="16">
        <f t="shared" si="2"/>
        <v>195.04065040650408</v>
      </c>
      <c r="E21" s="12">
        <v>0.23</v>
      </c>
      <c r="F21" s="18">
        <v>239.9</v>
      </c>
      <c r="G21" s="19">
        <v>1</v>
      </c>
      <c r="H21" s="15">
        <f t="shared" si="0"/>
        <v>195.04065040650408</v>
      </c>
      <c r="I21" s="15">
        <f t="shared" si="1"/>
        <v>239.9</v>
      </c>
    </row>
    <row r="22" spans="1:9" ht="198.6" customHeight="1" x14ac:dyDescent="0.3">
      <c r="A22" s="17">
        <v>739867</v>
      </c>
      <c r="B22" s="17" t="s">
        <v>27</v>
      </c>
      <c r="C22" s="13" t="s">
        <v>30</v>
      </c>
      <c r="D22" s="16">
        <f t="shared" si="2"/>
        <v>227.56097560975607</v>
      </c>
      <c r="E22" s="12">
        <v>0.23</v>
      </c>
      <c r="F22" s="18">
        <v>279.89999999999998</v>
      </c>
      <c r="G22" s="19">
        <v>1</v>
      </c>
      <c r="H22" s="15">
        <f t="shared" si="0"/>
        <v>227.56097560975607</v>
      </c>
      <c r="I22" s="15">
        <f t="shared" si="1"/>
        <v>279.89999999999998</v>
      </c>
    </row>
    <row r="23" spans="1:9" ht="286.8" customHeight="1" x14ac:dyDescent="0.3">
      <c r="A23" s="17">
        <v>719165</v>
      </c>
      <c r="B23" s="17" t="s">
        <v>28</v>
      </c>
      <c r="C23" s="13" t="s">
        <v>29</v>
      </c>
      <c r="D23" s="16">
        <f t="shared" si="2"/>
        <v>975.52845528455293</v>
      </c>
      <c r="E23" s="12">
        <v>0.23</v>
      </c>
      <c r="F23" s="18">
        <v>1199.9000000000001</v>
      </c>
      <c r="G23" s="19">
        <v>1</v>
      </c>
      <c r="H23" s="15">
        <f t="shared" si="0"/>
        <v>975.52845528455293</v>
      </c>
      <c r="I23" s="15">
        <f t="shared" si="1"/>
        <v>1199.9000000000001</v>
      </c>
    </row>
  </sheetData>
  <mergeCells count="4">
    <mergeCell ref="A8:I8"/>
    <mergeCell ref="N1:N5"/>
    <mergeCell ref="A6:I6"/>
    <mergeCell ref="A7:I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Zdziech</dc:creator>
  <cp:lastModifiedBy>Maria Zdziech</cp:lastModifiedBy>
  <cp:lastPrinted>2022-07-19T05:04:51Z</cp:lastPrinted>
  <dcterms:created xsi:type="dcterms:W3CDTF">2022-07-19T04:55:03Z</dcterms:created>
  <dcterms:modified xsi:type="dcterms:W3CDTF">2022-07-20T09:52:43Z</dcterms:modified>
</cp:coreProperties>
</file>