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zm\Desktop\gotowe zestawy LP 2022\"/>
    </mc:Choice>
  </mc:AlternateContent>
  <xr:revisionPtr revIDLastSave="0" documentId="8_{A53B19E9-F82D-444D-B8D9-054D759DCDF5}" xr6:coauthVersionLast="47" xr6:coauthVersionMax="47" xr10:uidLastSave="{00000000-0000-0000-0000-000000000000}"/>
  <bookViews>
    <workbookView xWindow="-108" yWindow="-108" windowWidth="23256" windowHeight="12576" xr2:uid="{0F95F1EE-2BC9-4E67-9830-CA60AAD6233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H40" i="1"/>
  <c r="I40" i="1"/>
  <c r="H41" i="1"/>
  <c r="I41" i="1"/>
  <c r="H42" i="1"/>
  <c r="I42" i="1"/>
  <c r="H43" i="1"/>
  <c r="I43" i="1"/>
  <c r="H44" i="1"/>
  <c r="I4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2" i="1"/>
  <c r="F11" i="1"/>
  <c r="H28" i="1" l="1"/>
  <c r="H32" i="1"/>
  <c r="H36" i="1"/>
  <c r="H27" i="1"/>
  <c r="I27" i="1"/>
  <c r="I28" i="1"/>
  <c r="H29" i="1"/>
  <c r="I29" i="1"/>
  <c r="H30" i="1"/>
  <c r="I30" i="1"/>
  <c r="H31" i="1"/>
  <c r="I31" i="1"/>
  <c r="I32" i="1"/>
  <c r="H33" i="1"/>
  <c r="I33" i="1"/>
  <c r="H34" i="1"/>
  <c r="I34" i="1"/>
  <c r="H35" i="1"/>
  <c r="I35" i="1"/>
  <c r="I36" i="1"/>
  <c r="H37" i="1"/>
  <c r="I37" i="1"/>
  <c r="H38" i="1"/>
  <c r="I38" i="1"/>
  <c r="H20" i="1" l="1"/>
  <c r="H24" i="1"/>
  <c r="H12" i="1"/>
  <c r="I11" i="1"/>
  <c r="I24" i="1"/>
  <c r="H25" i="1"/>
  <c r="I25" i="1"/>
  <c r="H26" i="1"/>
  <c r="I26" i="1"/>
  <c r="H15" i="1"/>
  <c r="H16" i="1"/>
  <c r="H19" i="1"/>
  <c r="H23" i="1"/>
  <c r="I12" i="1"/>
  <c r="I13" i="1"/>
  <c r="I14" i="1"/>
  <c r="I15" i="1"/>
  <c r="I16" i="1"/>
  <c r="I17" i="1"/>
  <c r="I18" i="1"/>
  <c r="I19" i="1"/>
  <c r="I20" i="1"/>
  <c r="I21" i="1"/>
  <c r="I22" i="1"/>
  <c r="I23" i="1"/>
  <c r="H13" i="1"/>
  <c r="H14" i="1"/>
  <c r="H17" i="1"/>
  <c r="H18" i="1"/>
  <c r="H21" i="1"/>
  <c r="H22" i="1"/>
  <c r="H11" i="1"/>
  <c r="I9" i="1" l="1"/>
  <c r="H9" i="1"/>
</calcChain>
</file>

<file path=xl/sharedStrings.xml><?xml version="1.0" encoding="utf-8"?>
<sst xmlns="http://schemas.openxmlformats.org/spreadsheetml/2006/main" count="80" uniqueCount="80">
  <si>
    <t>Dzień dobry, przedstawiam ofertę na produkty z projektu rządowego "Laboratoria przyszłości". 
W razie jakichkolwiek pytań - pozostaję do dyspozycji.
Z wyrazami szacunku</t>
  </si>
  <si>
    <t>INDEKS
PRODUKTU</t>
  </si>
  <si>
    <t>NAZWA PRODUKTU</t>
  </si>
  <si>
    <t>OPIS PRODUKTU</t>
  </si>
  <si>
    <t>CENA KAT. NETTO 
(za 1 szt) w zł</t>
  </si>
  <si>
    <t>VAT</t>
  </si>
  <si>
    <t>CENA KAT. BRUTTO 
(za 1 szt) w zł</t>
  </si>
  <si>
    <t>LICZBA PRODUKTÓW</t>
  </si>
  <si>
    <t>WARTOŚĆ KAT. NETTO
(liczba szt x cena kat) w zł</t>
  </si>
  <si>
    <t>WARTOŚĆ KAT. BRUTTO
(liczba szt x cena kat) w zł</t>
  </si>
  <si>
    <t>Statyw z szyną montażową</t>
  </si>
  <si>
    <t>Mikroport Boya BY-WM4 PRO K1</t>
  </si>
  <si>
    <t>Zestaw oświetlenia ciągłego LED- MAC</t>
  </si>
  <si>
    <t>Gimbal FeiyuTech Vlog Pocket 2</t>
  </si>
  <si>
    <t>Mistrz Stem - 1 sztuka</t>
  </si>
  <si>
    <t>Aparat Canon EOS M50 MARK II BK M15-45S</t>
  </si>
  <si>
    <t>Mikrofon nakamerowy MKE 200 w Sennheiser</t>
  </si>
  <si>
    <t>Zestaw I klocki Korbo</t>
  </si>
  <si>
    <t>Matryca CMOS aparatu o wymiarach 22.3 x 14.9 mm zapewnia w pełni jakościowe ujęcia.  Rozdzielczość efektywna wynosi 24.1 Mpx, dzięki czemu aparat doskonale odwzorowuje rzeczywistość na zdjęciach. Maksymalna rozdzielczość zapisywanych zdjęć wynosi 6000 x 4000 pikseli. Sprzęt wykonuje zdjęcia seryjne do 10 klatek na sekundę, dzięki czemu masz pewność uzyskania najlepszej fotografii.
Rozmiar matrycy 22.3 x 14.9 mm
Rozdzielczość efektywna [mln. punktów] 24.1
Rodzaj matrycy CMOS
Rozdzielczość przetwornika [mln. punktów] 25.8
Aparat pełnoklatkowy Nie
Aparat z matrycą APS-C Tak
Ogniskowa obiektywu [mm] 15 - 45
Rodzaj wizjera Elektroniczny
Rodzaj ekranu Dotykowy ekran LCD, Ruchomy ekran LCD
Wielkość ekranu LCD [cal] 3
Wizjer Tak
Rodzaj stabilizacji obrazu W zależności od obiektywu
Stabilizacja obrazu W zależności od obiektywu
Złącze HDMI Tak
Zoom optyczny Tak
Złącze USB Tak
Łączność bezprzewodowa Bluetooth, NFC, Wi-Fi
Wbudowana lampa błyskowa Tak
Wyposażenie Akumulator, Kabel zasilający, Ładowarka, Obiektyw, Pasek na szyję, Pokrywa korpusu
Załączona dokumentacja Instrukcja obsługi w języku polskim, Karta gwarancyjna
Gwarancja 24 miesiące
Waga [g] 387
Wysokość [mm] 88.1
Szerokość [mm] 116.3
Głębokość [mm] 58.7
W zestawie
Aparat, obiektyw z dekielkami, pokrywa korpusu, kabel zasilający, akumulator, pasek na szyję, ładowarka sieciowa, dokumentacja.</t>
  </si>
  <si>
    <t>Zestaw zawiera:
720589 Klocki konstrukcyjne Edu Pastel
720590 Klocki konstrukcyjne Edu Technic
736898 Klocki konstrukcyjne Edu Igloo
736900 Klocki konstrukcyjne Edu + Concept 450 + Książka z kartami pracy</t>
  </si>
  <si>
    <t>Forbot zestaw dla ucznia, dzięki któremu dosłownie każdy może rozpocząć swoją przygodę z elektroniką i majsterkowaniem. Od poznania niezbędnej teorii, przez omówienie najpopularniejszych elementów elektronicznych, aż po liczne praktyczne eksperymenty. Pakiet zestawów i materiałów dodatkowych do dwóch kursów od FORBOT. Zacznij programować Arduino i twórz praktyczne projekty. Zestaw jest zgodny ze specyfikacją programu Laboratoria Przyszłości.</t>
  </si>
  <si>
    <t>Acer TravelMate P2 TMP215-53 i5</t>
  </si>
  <si>
    <t>ClassVR 8 PREMIUM 64 MB</t>
  </si>
  <si>
    <t>Licencja - 1 rok VR</t>
  </si>
  <si>
    <t xml:space="preserve">Licencja umożliwia dostęp roczny do portalu dla nauczycieli zawierającego 14 modułów dydaktycznych takich jak: biologia, chemia, fizyka, geografia, historia, matematyka, sztuka, muzyka, religia, wf, technologia. W portalu znajduje się ponad 1000 gotowych do wykorzystania na lekcji materiałów zawierających wizualizacje miejsc w trybie 360°, trójwymiarowe obiekty i złożone struktury na wyciągnięcie ręki.  Portal jest systematycznie wzbogacany o nowe treści przez wszystkich korzystających z niego użytkowników. System Class VR to nowoczesne narzędzie do realizacji podstawy programowej umożliwiający kreatywne i ekscytujące nauczanie w nowym wymiarze.  </t>
  </si>
  <si>
    <t>Stacja lutownicza Zhaoxin 936DH - 75W</t>
  </si>
  <si>
    <t>Pociąg Intelino Starter Pack</t>
  </si>
  <si>
    <t>Pociąg Intelino Zestaw torów</t>
  </si>
  <si>
    <t>Pociąg Intelino Zestaw torów drewnianych</t>
  </si>
  <si>
    <t>INTELINO ZESTAW DODATKOWYCH ELEMENTÓW</t>
  </si>
  <si>
    <t>POCIĄG INTELINO ZESTAW MOSTÓW</t>
  </si>
  <si>
    <t>POCIĄG INTELINO ZESTAW TUNELI</t>
  </si>
  <si>
    <t>POCIĄG INTELINO ZESTAW TORÓW KRÓTKICH</t>
  </si>
  <si>
    <t>Nowatorskie podejście do nauczania z wykorzystaniem okularów do wirtualnej i rozszerzonej rzeczywistości. System został zaprojektowany tak aby w pełni zaangażować uczniów w kreatywne i ekscytujące nauczanie. Wizualizacje miejsc w trybie 360°, trójwymiarowe obiekty i złożone struktury na wyciągnięcie ręki to wszystko przenosi lekcje w zupełnie inny  wymiar. Zestaw posiada intuicyjny interfejs oraz łatwy dostęp do treści edukacyjnych zlokalizowanych na portalu dla nauczycieli. System ClassVR to nowoczesne narzędzia do realizacji podstawy programowej z wielu przedmiotów. Okulary posiadaj możliwość zakładania na okulary korekcyjne.</t>
  </si>
  <si>
    <t>2 tory krzyżowe
4 krótkie tory IN-OUT
2 krótkie tory IN-IN
2 krótkie ścieżki OUT-OUT
8 łączników w kształcie "psiej kości'</t>
  </si>
  <si>
    <t>2 dwustronne tory najazdowe
4 wieże wspierające do układania w stos
1 składana wkładka z czerwonego mostka</t>
  </si>
  <si>
    <t>8 wież podporowych z osłonami kompatybilnych z LEGO Duplo</t>
  </si>
  <si>
    <t>Zestaw zawiera:  20 torów (12 zakrętów, 4 proste, 4 dzielone tory)  40 płytek z kodami kolorystycznymi (10 białych, 8 zielonych, 8 czerwonych, 6 niebieskich, 4 żółte, 4 purpurowe)</t>
  </si>
  <si>
    <t>Pociąg można zaprogramować bez ekranu za pomocą kolorowych płytek, które można umieścić na torach. Możesz przyspieszyć, trenować lub zwalniać, kierować w lewo lub w prawo na skrzyżowaniach torów, zmieniać kierunek ruchu lub zatrzymywać, wysadzić dołączony wagon i nie tylko. Istnieje 17 poleceń, które działają od razu po wyjęciu z pudełka. Wyposażony w zaawansowaną technologię robotyczną i imponującą listę funkcji, inteligentny pociąg Intelino jest zbudowany tak, aby zapewnić interaktywną zabawę i naukę STEM, jak żaden inny system pociągów przed nim.</t>
  </si>
  <si>
    <t>Grotowa stacja lutownicza Zhaoxin 936DH o mocy całkowitej 75 W z płynnie regulowaną temperaturą od 200°C do 480°C. Urządzenie wyróżnia bardzo lekka kolba (tylko 45 g) oraz realny odczyt temperatury grota na wyświetlaczu. 
NAPIĘCIE ZASIL. OD 220 V AC
NAPIĘCIE ZASIL. DO 240 V AC
NAPIĘCIE NOMINAL. 230 V AC
MOC NOMINALNA 75 W
TEMPERATURA PRACY 200 - 480 °C
STACJA - WENTYLATOR W KOLBIE Nie
STACJA - REALNY ODCZYT TEMP. Tak
STACJA - HOTAIR Nie
STACJA - TYP A/C Cyfrowy</t>
  </si>
  <si>
    <t>ZESTAW 12 - 60 000 ZŁ</t>
  </si>
  <si>
    <t>Drukarka 3D Banach School z gwar.i eko.</t>
  </si>
  <si>
    <t>Filament PLA 1kg - czarny</t>
  </si>
  <si>
    <t>FILAMENT PLA 1KG - żółty</t>
  </si>
  <si>
    <t>FILAMENT PLA 1KG - szary</t>
  </si>
  <si>
    <t>Filament PLA 1 kg – złoty</t>
  </si>
  <si>
    <t>Filament PLA 1 kg – biały</t>
  </si>
  <si>
    <t>Filament PLA 1 kg – czerwony</t>
  </si>
  <si>
    <t>Filament PLA 1 kg – niebieski</t>
  </si>
  <si>
    <t>Filament PLA 1 kg – turkusowy</t>
  </si>
  <si>
    <t>Filament PLA 1 kg – brązowy</t>
  </si>
  <si>
    <t>Filament PLA 1 kg – pomarańczowy</t>
  </si>
  <si>
    <t>Stolik z szafką i poj.drukarka 3D kółka</t>
  </si>
  <si>
    <t>USZKOL .DYD08</t>
  </si>
  <si>
    <t>Transport mebli</t>
  </si>
  <si>
    <t>Krosno tkackie dla dzieci 2165 Viga</t>
  </si>
  <si>
    <t>Creative Stage 2.1 z subwooferem</t>
  </si>
  <si>
    <t>Pracownia druku 3D wprowadzi w Twojej placówce nowoczesny i nieszablonowy sposób kształcenia. Dzięki niej będziesz w stanie przeprowadzić innowacyjne zajęcia, które wykształcą u uczniów kompetencje niezbędne dla zawodów przyszłości. Twoi podopieczni dodatkowo nauczą się pracy w grupie, zdolności logicznego myślenia, wypracują wyobraźnię przestrzenną oraz umiejętności, które pomogą im odnaleźć się w szybko zmieniającym się świecie. Druk 3D jest kolejną rewolucją w nauczaniu, dlatego stworzenie pracowni druku 3D w szkole jest naturalnym krokiem do lepszej edukacji dzieci i młodzieży.
Pole robocze: 21 x 21 x 21 cm
Technologia: FDM
Stół roboczy: wymienny
Temperatura druku: 180–260°C
Wyświetlacz: z polskim menu, dotykowy,
kolorowy 2,4”
Prędkość druku: 20–120 mm/s
Łączność: Wi-Fi, USB, karta SD
Typ filamentu: PLA, ABS
Filament PLA w zestawie: 3 kg
Dedykowane oprogramowanie: TinkerCAD, Fusion360, Onshape, CURA, Simplify3D
Zarządzanie wieloma drukarkami: Nie
Aplikacja mobilna: Nie
Gwarancja podstawowa: 60 miesięcy
Gwarancja rozszerzona: Nie
Wymiary drukarki: 38,5 x 38 x 42,5 cm
Waga: 7,5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</si>
  <si>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 
Kolor czarny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</si>
  <si>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
Kolor żółty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</si>
  <si>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
Kolor szary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</si>
  <si>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 
Kolor złoty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</si>
  <si>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 
Kolor biały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</si>
  <si>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
Kolor czerwony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</si>
  <si>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 
Kolor niebieski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</si>
  <si>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 
Kolor turkusowy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</si>
  <si>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
Kolor brązowy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</si>
  <si>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 
Średnica filamentu: 1.75 mm
Temperatura druku: 185-215°C
Waga netto: 1 kg
Wymiary szpuli: śr. zewn. – 20cm, śr. wewn. – 5,2cm, szer. – 6,7cm
Kolor pomarańczowy</t>
  </si>
  <si>
    <t>Model TravelMate P2 wyposażony w elegancką, trwałą obudowę w matowej czarni, waży zaledwie 1,8 kg i ma poniżej 20 mm grubości oraz łączy w sobie styl, funkcjonalność i przenośność. Ekran IPS FHD wyróżnia się zwiększoną jasnością, większym kontrastem i niezwykle dokładnymi kolorami dzięki nowym, węższym ramkom, które zapewniają zarówno elegancki wygląd jak i bardziej wydajną pracę. Procesor Intel® Core™ pozwala na przyśpieszenie możliwości jednoczesnego wykonywania wielu zadań, a dysk SSD daje gwarancje płynności. 
Wyświetlacz 15,6” FHD IPS
Rozdzielczość 1 920 x 1 080
Procesor Intel® Core i5-1135G7 (2.4 GHZ, 8MB cache)
Pamięć RAM 8 GB DDR4
Pamięć wewnętrzna 256 GB PCIe NVMe SSD
Napęd brak
Karta graficzna Intel® Iris® Xe Graphics
Komunikacja:
1 x USB 3.2
1 x USB 3.2 Gen. 1
1 x USB typ-C
D-SUB
HDMI
1 x RJ-45
złącze słuchawkowe /mikrofonowe
DC-in - wejście zasilania
WiFi 802.11
Bluetooth 5.1
wbudowane głośniki, wbudowana kamera
Łączność bezprzewodowa/ przewodowa
System Windows 10 Pro EDU
Wymiary (cm) 36,3 x 25,5 x 2
Waga (kg) 1,8
Gwarancja 3 lata</t>
  </si>
  <si>
    <t>Łatwy w obsłudze statyw wyposażony w głowicę olejową to doskonały wybór do fotografii oraz filmu. Zapewnia płynny ruch, a co za tym idzie bezproblemową pracę przez wiele lat, o czym świadczą opinie tysiąca zadowolonych klientów. Z jego działania będą zadowoleni zarówno profesjonaliści, jak i amatorzy. Ważąc nieco ponad kilogram statyw staje się jednym z najlżejszych tego typu urządzeń na rynku, z jednoczesnym maksymalnym obciążeniem 3,5 kg. Szeroki zakres regulacji wysokości (58–157 cm) oraz płynna regulacja głowicy sprawiają, że obsługa urządzenia staje się prawdziwą przyjemnością. Wygodny pasek na ramię pozwoli z kolei wygodnie przenosić statyw z miejsca na miejsce.
Akcesoria w zestawie:
• szyna montażowa do akcesoriów,
• pokrowiec transportowy z paskiem na ramię.
Poziomica: Tak
Ruchoma głowica: Tak
Wymienna stopka: Nie
Kompatybilność z kamerami: Tak
Pokrowiec: Tak
Maksymalny udźwig: 3,5 kg
Wysokość maksymalna: 157 cm
Wysokość minimalna: 58 cm
Wysokość po złożeniu: 58 cm</t>
  </si>
  <si>
    <t>Boya BY-WM4 PRO K1 to kompaktowy, budżetowy bezprzewodowy system transmisji dźwięku pracujący w częstotliwości cyfrowej 2.4 GHz. Zestaw składa się z nadajnika, dwukanałowego odbiornika i dookólnego mikrofonu lavalier. Urządzenie zapewnia wyraźną poprawę jakości dźwięku w porównaniu z wbudowanymi mikrofonami w kamerach i urządzeniach mobilnych. Doskonale sprawdzi się podczas filmowania wesel, realizowania prezentacji, krótkich wideo na vloga, YouTube czy TikToka. Boya BY-WM4 PRO K1 działa na wolnym od zakłóceń widmie 2.4 GHz i zapewnia zasięg do 60 metrów. Transmisja cyfrowa: 2.4 GHz (2405-2478MHz) Modulacja: GFSK Zakres pracy: 60 m Pasmo przenoszenia: 35Hz - 14 KHz Stosunek sygnał/szum: 84dB Zasilanie: 2x AAA Wyjście słuchawkowe: mini Jack 3.5 mm</t>
  </si>
  <si>
    <t>• 2 x statyw 803–16 do 230 cm wysokości
(gwint 16 mm + 1/4 cala),
• 2 x oprawa softbox 50 x 70 cm na 1 żarówkę E27,
• 2 x żarówka 85W (świetlówka – temperatura 5 500K),
• 2 x żarówka 85W (LED – temperatura 5 500K).
Udźwig: do 3 kg
Wymiary: 50 x 70 cm
Żarówki: świetlówki fotograficzne + żarówki LED
Gwint: standardowy E27
Wydajność: 400 W</t>
  </si>
  <si>
    <t>Nowy kompaktowy mikrofon kierunkowy kompatybilny z lustrzankami cyfrowymi, bezlusterkowcami oraz urządzeniami mobilnymi. Poziom szumów: 20 dB (A)
Zasilanie: 2-10V, z urządzenia
Wymiary: 69 x 60 x 39 mm
Waga: 48 g
Charakterystyka kierunkowości: superkardioidalna
Poziom ciśnienia akustycznego: (SPL)120 dB
Czułość: -33 dB V/Pa
Przetwornik mikrofonowy: wstępnie spolaryzowany mikrofon: pojemnościowy
Złącze: Jack 3,5 mm
Pasmo przenoszenia: 40-20000 Hz
Rodzaj mikrofonu: Mikrofon nakamerowy 
Charakterystyka kierunkowości:superkardioidalna 
Zintegrowana osłona przed wiatrem i wewnętrzny system antywstrząsowy, minimalizujący hałas podczas obsługi
Wymienne kable TRS i TRRS 3,5 mm (1/8 ") do użytku z lustrzankami cyfrowymi, bezlusterkowcami lub urządzeniami mobilnymi
Standardowy uchwyt na zimną stopkę do uniwersalnego zastosowania
Praca bez baterii 
W skład zestawu wchodzą:
Mikrofon
CL 35 TRS, spiralny kabel TRS-TRS
CL 35 TRRS, spiralny kabel TRS - TRRS 
Futrzana osłona przeciwwietrzna MZH 200
Woreczek ze sznurkiem
Krótka instrukcja obsługi
Instrukcja bezpieczeństwa</t>
  </si>
  <si>
    <t>FeiyuTech Vlog Pocket 2 to ultralekki, kieszonkowy gimbal do smartfona. Został wyposażony w ogrom możliwości i unikatowych funkcji. Idealna stabilizacja, inteligentne wykrywanie twarzy i obiektów, tryb portretowy, kontrola zoomu, obsługa za pomocą gestów. 
kolor: czarny
materiał wykonania: PC, PA6
zakres obrotu osi Tilt: 165°
zakres obrotu osi Roll: 323°
zakres obrotu osi Pan: 330°
wymiary rozłożonego gimbala: 24,8 x 9,4 x 6,4 cm
wymiary złożonego gimbala: 14,6 x 11,1 x 5,8 cm
waga: 272 g (bez akcesoriów)
udźwig: 250 g
mocowanie: statywowe żeńskie 1/4"
port ładowania: USB C
zasilanie: wbudowany akumulator (7.4 V / 1300 mAh / 9.62 Wh)
czas pracy na jednym ładowaniu: do 9 h (przy obciążeniu 150 g)
czas ładowania akumulatora: około 1,5 h (dla ładowarki 5V / 2A - szybkie ładowanie jest zabronione)</t>
  </si>
  <si>
    <t>Zestaw zawiera:  8 drewnianych ścieżek adaptera</t>
  </si>
  <si>
    <t>2 składane żółte wkładki do stacji
2 składane niebieskie wkładki tunelowe</t>
  </si>
  <si>
    <t>Stolik meblowy z szafką i pojemnikami na drukarkę 3D lub inne urządzenia. Wersja na kółkach. Wykonany z płyty meblowej laminowanej o grubości 18 mm. Całkowity wymiar łącznie z tyłem z płyty (W x S x G) 1 800 x 1 045 x 570 mm, wysokość blatu górnego około 1 013 mm. Kolor korpusu i frontów do wyboru: klon, buk lub popiel.</t>
  </si>
  <si>
    <t>Usługa transportowa</t>
  </si>
  <si>
    <t>W skład zestawu wchodzi:
rama krosna,
dodatkowy element, który po obróceniu podnosi zamiennie włóczki, aby przewlec włóczkę
grzebień do dociskania utkanego fragmentu
oraz dwa czółenka do przekładania włóczki.
Wymiar produktu:
dł: 400mm x wys: 20mm x szer: 300mm</t>
  </si>
  <si>
    <t>Creative Stage 2.1 to urządzenie przeznaczone do ekranów i monitorów interaktywnych. Soundbar jest wyposażony w technologie przetwarzania dźwięku Sound Blaster Clear Dialog i Surround, zapewniając lepszą zrozumiałość głosu i szeroki dźwięk panoramiczny. Wyposażony jest w wiele opcji łączności, zamieniających go w wielofunkcyjny system dźwiękowy do podłączania wszystkich urządzeń, takich jak komputery, telefony komórkowe, tablety, tablice i monitory interaktywne. 
System 2.1
Złącza bluetooth, wejście Aux,
wejście optyczne, USB-C
Moc wyjściowa zestawu do 80 W
Regulacja ręczna, przez pilot
Pilot zdalnego sterowania tak
Wbudowany tuner FM brak
Kolor czarny
Wymiary listwa
dźwiękowa (cm) 7,8 x 68,0 x 10,0
Wymiary
subwoofer (cm) 42,3 x 11,6 x 25,0
Waga (kg) 5,3
Gwarancja 2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</si>
</sst>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yyyy\-mm\-dd"/>
    <numFmt numFmtId="166" formatCode="#,##0.00\ [$zł-415]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top"/>
    </xf>
    <xf numFmtId="166" fontId="6" fillId="2" borderId="3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166" fontId="6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9" fontId="6" fillId="0" borderId="7" xfId="0" applyNumberFormat="1" applyFont="1" applyBorder="1" applyAlignment="1">
      <alignment horizontal="center" vertical="top"/>
    </xf>
    <xf numFmtId="166" fontId="6" fillId="0" borderId="7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63294" cy="762000"/>
    <xdr:pic>
      <xdr:nvPicPr>
        <xdr:cNvPr id="2" name="image1.png" title="Obraz">
          <a:extLst>
            <a:ext uri="{FF2B5EF4-FFF2-40B4-BE49-F238E27FC236}">
              <a16:creationId xmlns:a16="http://schemas.microsoft.com/office/drawing/2014/main" id="{AA73164E-3D65-4F6E-A3A4-300871E26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63294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3" name="Shape 3" descr="Kolorowe schowki 3x3 - element 1">
          <a:extLst>
            <a:ext uri="{FF2B5EF4-FFF2-40B4-BE49-F238E27FC236}">
              <a16:creationId xmlns:a16="http://schemas.microsoft.com/office/drawing/2014/main" id="{4F413934-3EAA-4189-8618-2C1F98E2F509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4" name="Shape 3" descr="Kolorowe schowki 3x3 - element 1">
          <a:extLst>
            <a:ext uri="{FF2B5EF4-FFF2-40B4-BE49-F238E27FC236}">
              <a16:creationId xmlns:a16="http://schemas.microsoft.com/office/drawing/2014/main" id="{44AC2832-07E5-4E60-902E-CB491A7CC116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5" name="Shape 3" descr="Kolorowe schowki 3x3 - element 1">
          <a:extLst>
            <a:ext uri="{FF2B5EF4-FFF2-40B4-BE49-F238E27FC236}">
              <a16:creationId xmlns:a16="http://schemas.microsoft.com/office/drawing/2014/main" id="{419A7658-A3FD-4782-BEB0-E336F93199CC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6" name="Shape 3" descr="Kolorowe schowki 3x3 - element 1">
          <a:extLst>
            <a:ext uri="{FF2B5EF4-FFF2-40B4-BE49-F238E27FC236}">
              <a16:creationId xmlns:a16="http://schemas.microsoft.com/office/drawing/2014/main" id="{93BBD7E4-574F-4EF6-99FA-C08D6CCEB44E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7" name="Shape 3" descr="Kolorowe schowki 3x3 - element 1">
          <a:extLst>
            <a:ext uri="{FF2B5EF4-FFF2-40B4-BE49-F238E27FC236}">
              <a16:creationId xmlns:a16="http://schemas.microsoft.com/office/drawing/2014/main" id="{D3006301-9081-4FED-B0B8-3CE9734783F8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2923-4FDA-489F-B926-F4D97395B29C}">
  <dimension ref="A1:O44"/>
  <sheetViews>
    <sheetView tabSelected="1" zoomScale="82" zoomScaleNormal="82" workbookViewId="0">
      <selection activeCell="F43" sqref="F43"/>
    </sheetView>
  </sheetViews>
  <sheetFormatPr defaultRowHeight="14.4" x14ac:dyDescent="0.3"/>
  <cols>
    <col min="1" max="1" width="9.109375" customWidth="1"/>
    <col min="2" max="2" width="13.77734375" customWidth="1"/>
    <col min="3" max="3" width="35" customWidth="1"/>
    <col min="4" max="5" width="8.88671875" style="3"/>
    <col min="6" max="6" width="9.5546875" style="3" bestFit="1" customWidth="1"/>
    <col min="7" max="9" width="8.88671875" style="3"/>
    <col min="14" max="14" width="9.77734375" customWidth="1"/>
  </cols>
  <sheetData>
    <row r="1" spans="1:15" ht="14.4" customHeight="1" x14ac:dyDescent="0.3">
      <c r="N1" s="21"/>
    </row>
    <row r="2" spans="1:15" x14ac:dyDescent="0.3">
      <c r="N2" s="21"/>
    </row>
    <row r="3" spans="1:15" x14ac:dyDescent="0.3">
      <c r="N3" s="21"/>
      <c r="O3" s="1"/>
    </row>
    <row r="4" spans="1:15" ht="16.8" customHeight="1" x14ac:dyDescent="0.3">
      <c r="N4" s="21"/>
    </row>
    <row r="5" spans="1:15" hidden="1" x14ac:dyDescent="0.3">
      <c r="N5" s="21"/>
    </row>
    <row r="6" spans="1:15" ht="49.8" customHeight="1" x14ac:dyDescent="0.3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"/>
      <c r="K6" s="2"/>
      <c r="L6" s="2"/>
      <c r="M6" s="2"/>
      <c r="N6" s="2"/>
    </row>
    <row r="7" spans="1:15" ht="25.8" customHeight="1" x14ac:dyDescent="0.3">
      <c r="A7" s="23" t="s">
        <v>40</v>
      </c>
      <c r="B7" s="23"/>
      <c r="C7" s="23"/>
      <c r="D7" s="23"/>
      <c r="E7" s="23"/>
      <c r="F7" s="23"/>
      <c r="G7" s="23"/>
      <c r="H7" s="23"/>
      <c r="I7" s="23"/>
      <c r="J7" s="4"/>
      <c r="K7" s="4"/>
      <c r="L7" s="4"/>
      <c r="M7" s="4"/>
      <c r="N7" s="4"/>
    </row>
    <row r="8" spans="1:15" ht="6" customHeight="1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15" x14ac:dyDescent="0.3">
      <c r="A9" s="6"/>
      <c r="B9" s="6"/>
      <c r="C9" s="6"/>
      <c r="D9" s="14"/>
      <c r="E9" s="7"/>
      <c r="F9" s="14"/>
      <c r="G9" s="8"/>
      <c r="H9" s="5">
        <f>SUBTOTAL(9,H11:H2961)</f>
        <v>50524.148943089436</v>
      </c>
      <c r="I9" s="5">
        <f>SUBTOTAL(9,I11:I2961)</f>
        <v>59904.540000000023</v>
      </c>
    </row>
    <row r="10" spans="1:15" ht="40.799999999999997" x14ac:dyDescent="0.3">
      <c r="A10" s="9" t="s">
        <v>1</v>
      </c>
      <c r="B10" s="9" t="s">
        <v>2</v>
      </c>
      <c r="C10" s="9" t="s">
        <v>3</v>
      </c>
      <c r="D10" s="10" t="s">
        <v>4</v>
      </c>
      <c r="E10" s="11" t="s">
        <v>5</v>
      </c>
      <c r="F10" s="10" t="s">
        <v>6</v>
      </c>
      <c r="G10" s="9" t="s">
        <v>7</v>
      </c>
      <c r="H10" s="10" t="s">
        <v>8</v>
      </c>
      <c r="I10" s="10" t="s">
        <v>9</v>
      </c>
    </row>
    <row r="11" spans="1:15" ht="288.60000000000002" customHeight="1" x14ac:dyDescent="0.3">
      <c r="A11" s="17">
        <v>745586</v>
      </c>
      <c r="B11" s="17" t="s">
        <v>41</v>
      </c>
      <c r="C11" s="13" t="s">
        <v>57</v>
      </c>
      <c r="D11" s="16">
        <v>9739.84</v>
      </c>
      <c r="E11" s="12">
        <v>0</v>
      </c>
      <c r="F11" s="18">
        <f>D11</f>
        <v>9739.84</v>
      </c>
      <c r="G11" s="19">
        <v>1</v>
      </c>
      <c r="H11" s="15">
        <f>D11*G11</f>
        <v>9739.84</v>
      </c>
      <c r="I11" s="15">
        <f>F11*G11</f>
        <v>9739.84</v>
      </c>
    </row>
    <row r="12" spans="1:15" ht="141.6" customHeight="1" x14ac:dyDescent="0.3">
      <c r="A12" s="17">
        <v>740244</v>
      </c>
      <c r="B12" s="17" t="s">
        <v>42</v>
      </c>
      <c r="C12" s="13" t="s">
        <v>58</v>
      </c>
      <c r="D12" s="16">
        <f>F12/1.23</f>
        <v>121.869918699187</v>
      </c>
      <c r="E12" s="12">
        <v>0.23</v>
      </c>
      <c r="F12" s="18">
        <v>149.9</v>
      </c>
      <c r="G12" s="19">
        <v>1</v>
      </c>
      <c r="H12" s="15">
        <f t="shared" ref="H12:H23" si="0">D12*G12</f>
        <v>121.869918699187</v>
      </c>
      <c r="I12" s="15">
        <f t="shared" ref="I12:I23" si="1">F12*G12</f>
        <v>149.9</v>
      </c>
    </row>
    <row r="13" spans="1:15" ht="141.6" customHeight="1" x14ac:dyDescent="0.3">
      <c r="A13" s="17">
        <v>741390</v>
      </c>
      <c r="B13" s="17" t="s">
        <v>43</v>
      </c>
      <c r="C13" s="13" t="s">
        <v>59</v>
      </c>
      <c r="D13" s="16">
        <f t="shared" ref="D13:D44" si="2">F13/1.23</f>
        <v>121.869918699187</v>
      </c>
      <c r="E13" s="12">
        <v>0.23</v>
      </c>
      <c r="F13" s="18">
        <v>149.9</v>
      </c>
      <c r="G13" s="19">
        <v>1</v>
      </c>
      <c r="H13" s="15">
        <f t="shared" si="0"/>
        <v>121.869918699187</v>
      </c>
      <c r="I13" s="15">
        <f t="shared" si="1"/>
        <v>149.9</v>
      </c>
    </row>
    <row r="14" spans="1:15" ht="139.80000000000001" customHeight="1" x14ac:dyDescent="0.3">
      <c r="A14" s="17">
        <v>741391</v>
      </c>
      <c r="B14" s="17" t="s">
        <v>44</v>
      </c>
      <c r="C14" s="13" t="s">
        <v>60</v>
      </c>
      <c r="D14" s="16">
        <f t="shared" si="2"/>
        <v>121.869918699187</v>
      </c>
      <c r="E14" s="12">
        <v>0.23</v>
      </c>
      <c r="F14" s="18">
        <v>149.9</v>
      </c>
      <c r="G14" s="19">
        <v>1</v>
      </c>
      <c r="H14" s="15">
        <f t="shared" si="0"/>
        <v>121.869918699187</v>
      </c>
      <c r="I14" s="15">
        <f t="shared" si="1"/>
        <v>149.9</v>
      </c>
    </row>
    <row r="15" spans="1:15" ht="167.4" customHeight="1" x14ac:dyDescent="0.3">
      <c r="A15" s="17">
        <v>741392</v>
      </c>
      <c r="B15" s="17" t="s">
        <v>45</v>
      </c>
      <c r="C15" s="13" t="s">
        <v>61</v>
      </c>
      <c r="D15" s="16">
        <f t="shared" si="2"/>
        <v>121.869918699187</v>
      </c>
      <c r="E15" s="12">
        <v>0.23</v>
      </c>
      <c r="F15" s="18">
        <v>149.9</v>
      </c>
      <c r="G15" s="19">
        <v>1</v>
      </c>
      <c r="H15" s="15">
        <f t="shared" si="0"/>
        <v>121.869918699187</v>
      </c>
      <c r="I15" s="15">
        <f t="shared" si="1"/>
        <v>149.9</v>
      </c>
    </row>
    <row r="16" spans="1:15" ht="165.6" customHeight="1" x14ac:dyDescent="0.3">
      <c r="A16" s="17">
        <v>741393</v>
      </c>
      <c r="B16" s="17" t="s">
        <v>46</v>
      </c>
      <c r="C16" s="13" t="s">
        <v>62</v>
      </c>
      <c r="D16" s="16">
        <f t="shared" si="2"/>
        <v>121.869918699187</v>
      </c>
      <c r="E16" s="12">
        <v>0.23</v>
      </c>
      <c r="F16" s="18">
        <v>149.9</v>
      </c>
      <c r="G16" s="19">
        <v>1</v>
      </c>
      <c r="H16" s="15">
        <f t="shared" si="0"/>
        <v>121.869918699187</v>
      </c>
      <c r="I16" s="15">
        <f t="shared" si="1"/>
        <v>149.9</v>
      </c>
    </row>
    <row r="17" spans="1:9" ht="110.4" customHeight="1" x14ac:dyDescent="0.3">
      <c r="A17" s="17">
        <v>741394</v>
      </c>
      <c r="B17" s="17" t="s">
        <v>47</v>
      </c>
      <c r="C17" s="13" t="s">
        <v>63</v>
      </c>
      <c r="D17" s="16">
        <f t="shared" si="2"/>
        <v>121.869918699187</v>
      </c>
      <c r="E17" s="12">
        <v>0.23</v>
      </c>
      <c r="F17" s="18">
        <v>149.9</v>
      </c>
      <c r="G17" s="19">
        <v>1</v>
      </c>
      <c r="H17" s="15">
        <f t="shared" si="0"/>
        <v>121.869918699187</v>
      </c>
      <c r="I17" s="15">
        <f t="shared" si="1"/>
        <v>149.9</v>
      </c>
    </row>
    <row r="18" spans="1:9" ht="165.6" customHeight="1" x14ac:dyDescent="0.3">
      <c r="A18" s="17">
        <v>741395</v>
      </c>
      <c r="B18" s="17" t="s">
        <v>48</v>
      </c>
      <c r="C18" s="13" t="s">
        <v>64</v>
      </c>
      <c r="D18" s="16">
        <f t="shared" si="2"/>
        <v>121.869918699187</v>
      </c>
      <c r="E18" s="12">
        <v>0.23</v>
      </c>
      <c r="F18" s="18">
        <v>149.9</v>
      </c>
      <c r="G18" s="19">
        <v>1</v>
      </c>
      <c r="H18" s="15">
        <f t="shared" si="0"/>
        <v>121.869918699187</v>
      </c>
      <c r="I18" s="15">
        <f t="shared" si="1"/>
        <v>149.9</v>
      </c>
    </row>
    <row r="19" spans="1:9" ht="164.4" customHeight="1" x14ac:dyDescent="0.3">
      <c r="A19" s="17">
        <v>741648</v>
      </c>
      <c r="B19" s="17" t="s">
        <v>49</v>
      </c>
      <c r="C19" s="13" t="s">
        <v>65</v>
      </c>
      <c r="D19" s="16">
        <f t="shared" si="2"/>
        <v>121.869918699187</v>
      </c>
      <c r="E19" s="12">
        <v>0.23</v>
      </c>
      <c r="F19" s="18">
        <v>149.9</v>
      </c>
      <c r="G19" s="19">
        <v>1</v>
      </c>
      <c r="H19" s="15">
        <f t="shared" si="0"/>
        <v>121.869918699187</v>
      </c>
      <c r="I19" s="15">
        <f t="shared" si="1"/>
        <v>149.9</v>
      </c>
    </row>
    <row r="20" spans="1:9" ht="152.4" customHeight="1" x14ac:dyDescent="0.3">
      <c r="A20" s="17">
        <v>741649</v>
      </c>
      <c r="B20" s="17" t="s">
        <v>50</v>
      </c>
      <c r="C20" s="13" t="s">
        <v>66</v>
      </c>
      <c r="D20" s="16">
        <f t="shared" si="2"/>
        <v>121.869918699187</v>
      </c>
      <c r="E20" s="12">
        <v>0.23</v>
      </c>
      <c r="F20" s="18">
        <v>149.9</v>
      </c>
      <c r="G20" s="19">
        <v>1</v>
      </c>
      <c r="H20" s="15">
        <f t="shared" si="0"/>
        <v>121.869918699187</v>
      </c>
      <c r="I20" s="15">
        <f t="shared" si="1"/>
        <v>149.9</v>
      </c>
    </row>
    <row r="21" spans="1:9" ht="153.6" x14ac:dyDescent="0.3">
      <c r="A21" s="17">
        <v>745515</v>
      </c>
      <c r="B21" s="17" t="s">
        <v>51</v>
      </c>
      <c r="C21" s="13" t="s">
        <v>67</v>
      </c>
      <c r="D21" s="16">
        <f t="shared" si="2"/>
        <v>121.869918699187</v>
      </c>
      <c r="E21" s="12">
        <v>0.23</v>
      </c>
      <c r="F21" s="18">
        <v>149.9</v>
      </c>
      <c r="G21" s="19">
        <v>1</v>
      </c>
      <c r="H21" s="15">
        <f t="shared" si="0"/>
        <v>121.869918699187</v>
      </c>
      <c r="I21" s="15">
        <f t="shared" si="1"/>
        <v>149.9</v>
      </c>
    </row>
    <row r="22" spans="1:9" ht="345.6" x14ac:dyDescent="0.3">
      <c r="A22" s="17">
        <v>734194</v>
      </c>
      <c r="B22" s="17" t="s">
        <v>21</v>
      </c>
      <c r="C22" s="13" t="s">
        <v>68</v>
      </c>
      <c r="D22" s="16">
        <f t="shared" si="2"/>
        <v>3170.6504065040654</v>
      </c>
      <c r="E22" s="12">
        <v>0.23</v>
      </c>
      <c r="F22" s="18">
        <v>3899.9</v>
      </c>
      <c r="G22" s="19">
        <v>1</v>
      </c>
      <c r="H22" s="15">
        <f t="shared" si="0"/>
        <v>3170.6504065040654</v>
      </c>
      <c r="I22" s="15">
        <f t="shared" si="1"/>
        <v>3899.9</v>
      </c>
    </row>
    <row r="23" spans="1:9" ht="86.4" x14ac:dyDescent="0.3">
      <c r="A23" s="17">
        <v>740351</v>
      </c>
      <c r="B23" s="17" t="s">
        <v>14</v>
      </c>
      <c r="C23" s="13" t="s">
        <v>20</v>
      </c>
      <c r="D23" s="16">
        <f t="shared" si="2"/>
        <v>625.93495934959344</v>
      </c>
      <c r="E23" s="12">
        <v>0.23</v>
      </c>
      <c r="F23" s="18">
        <v>769.9</v>
      </c>
      <c r="G23" s="19">
        <v>3</v>
      </c>
      <c r="H23" s="15">
        <f t="shared" si="0"/>
        <v>1877.8048780487802</v>
      </c>
      <c r="I23" s="15">
        <f t="shared" si="1"/>
        <v>2309.6999999999998</v>
      </c>
    </row>
    <row r="24" spans="1:9" ht="384" x14ac:dyDescent="0.3">
      <c r="A24" s="17">
        <v>743955</v>
      </c>
      <c r="B24" s="17" t="s">
        <v>15</v>
      </c>
      <c r="C24" s="13" t="s">
        <v>18</v>
      </c>
      <c r="D24" s="16">
        <f t="shared" si="2"/>
        <v>3251.2195121951222</v>
      </c>
      <c r="E24" s="12">
        <v>0.23</v>
      </c>
      <c r="F24" s="18">
        <v>3999</v>
      </c>
      <c r="G24" s="19">
        <v>1</v>
      </c>
      <c r="H24" s="15">
        <f t="shared" ref="H24:H26" si="3">D24*G24</f>
        <v>3251.2195121951222</v>
      </c>
      <c r="I24" s="15">
        <f t="shared" ref="I24:I26" si="4">F24*G24</f>
        <v>3999</v>
      </c>
    </row>
    <row r="25" spans="1:9" ht="249.6" x14ac:dyDescent="0.3">
      <c r="A25" s="17">
        <v>745440</v>
      </c>
      <c r="B25" s="17" t="s">
        <v>10</v>
      </c>
      <c r="C25" s="13" t="s">
        <v>69</v>
      </c>
      <c r="D25" s="16">
        <f t="shared" si="2"/>
        <v>146.26016260162604</v>
      </c>
      <c r="E25" s="12">
        <v>0.23</v>
      </c>
      <c r="F25" s="18">
        <v>179.9</v>
      </c>
      <c r="G25" s="19">
        <v>1</v>
      </c>
      <c r="H25" s="15">
        <f t="shared" si="3"/>
        <v>146.26016260162604</v>
      </c>
      <c r="I25" s="15">
        <f t="shared" si="4"/>
        <v>179.9</v>
      </c>
    </row>
    <row r="26" spans="1:9" ht="141.6" customHeight="1" x14ac:dyDescent="0.3">
      <c r="A26" s="17">
        <v>740566</v>
      </c>
      <c r="B26" s="17" t="s">
        <v>11</v>
      </c>
      <c r="C26" s="13" t="s">
        <v>70</v>
      </c>
      <c r="D26" s="16">
        <f t="shared" si="2"/>
        <v>455.20325203252031</v>
      </c>
      <c r="E26" s="12">
        <v>0.23</v>
      </c>
      <c r="F26" s="18">
        <v>559.9</v>
      </c>
      <c r="G26" s="19">
        <v>1</v>
      </c>
      <c r="H26" s="15">
        <f t="shared" si="3"/>
        <v>455.20325203252031</v>
      </c>
      <c r="I26" s="15">
        <f t="shared" si="4"/>
        <v>559.9</v>
      </c>
    </row>
    <row r="27" spans="1:9" ht="96" x14ac:dyDescent="0.3">
      <c r="A27" s="17">
        <v>745585</v>
      </c>
      <c r="B27" s="17" t="s">
        <v>12</v>
      </c>
      <c r="C27" s="13" t="s">
        <v>71</v>
      </c>
      <c r="D27" s="16">
        <f t="shared" si="2"/>
        <v>487.72357723577232</v>
      </c>
      <c r="E27" s="12">
        <v>0.23</v>
      </c>
      <c r="F27" s="18">
        <v>599.9</v>
      </c>
      <c r="G27" s="19">
        <v>1</v>
      </c>
      <c r="H27" s="15">
        <f t="shared" ref="H27:H38" si="5">D27*G27</f>
        <v>487.72357723577232</v>
      </c>
      <c r="I27" s="15">
        <f t="shared" ref="I27:I38" si="6">F27*G27</f>
        <v>599.9</v>
      </c>
    </row>
    <row r="28" spans="1:9" ht="307.2" x14ac:dyDescent="0.3">
      <c r="A28" s="17">
        <v>740469</v>
      </c>
      <c r="B28" s="17" t="s">
        <v>16</v>
      </c>
      <c r="C28" s="13" t="s">
        <v>72</v>
      </c>
      <c r="D28" s="16">
        <f t="shared" si="2"/>
        <v>487.72357723577232</v>
      </c>
      <c r="E28" s="12">
        <v>0.23</v>
      </c>
      <c r="F28" s="18">
        <v>599.9</v>
      </c>
      <c r="G28" s="19">
        <v>1</v>
      </c>
      <c r="H28" s="15">
        <f t="shared" si="5"/>
        <v>487.72357723577232</v>
      </c>
      <c r="I28" s="15">
        <f t="shared" si="6"/>
        <v>599.9</v>
      </c>
    </row>
    <row r="29" spans="1:9" ht="206.4" customHeight="1" x14ac:dyDescent="0.3">
      <c r="A29" s="17">
        <v>743821</v>
      </c>
      <c r="B29" s="17" t="s">
        <v>13</v>
      </c>
      <c r="C29" s="13" t="s">
        <v>73</v>
      </c>
      <c r="D29" s="16">
        <f t="shared" si="2"/>
        <v>406.42276422764229</v>
      </c>
      <c r="E29" s="12">
        <v>0.23</v>
      </c>
      <c r="F29" s="18">
        <v>499.9</v>
      </c>
      <c r="G29" s="19">
        <v>1</v>
      </c>
      <c r="H29" s="15">
        <f t="shared" si="5"/>
        <v>406.42276422764229</v>
      </c>
      <c r="I29" s="15">
        <f t="shared" si="6"/>
        <v>499.9</v>
      </c>
    </row>
    <row r="30" spans="1:9" ht="144" x14ac:dyDescent="0.3">
      <c r="A30" s="17">
        <v>740352</v>
      </c>
      <c r="B30" s="17" t="s">
        <v>25</v>
      </c>
      <c r="C30" s="13" t="s">
        <v>39</v>
      </c>
      <c r="D30" s="16">
        <f t="shared" si="2"/>
        <v>195.04065040650408</v>
      </c>
      <c r="E30" s="12">
        <v>0.23</v>
      </c>
      <c r="F30" s="18">
        <v>239.9</v>
      </c>
      <c r="G30" s="19">
        <v>1</v>
      </c>
      <c r="H30" s="15">
        <f t="shared" si="5"/>
        <v>195.04065040650408</v>
      </c>
      <c r="I30" s="15">
        <f t="shared" si="6"/>
        <v>239.9</v>
      </c>
    </row>
    <row r="31" spans="1:9" ht="64.8" customHeight="1" x14ac:dyDescent="0.3">
      <c r="A31" s="17">
        <v>744431</v>
      </c>
      <c r="B31" s="17" t="s">
        <v>17</v>
      </c>
      <c r="C31" s="13" t="s">
        <v>19</v>
      </c>
      <c r="D31" s="16">
        <f t="shared" si="2"/>
        <v>1520.3252032520325</v>
      </c>
      <c r="E31" s="12">
        <v>0.23</v>
      </c>
      <c r="F31" s="18">
        <v>1870</v>
      </c>
      <c r="G31" s="19">
        <v>1</v>
      </c>
      <c r="H31" s="15">
        <f t="shared" si="5"/>
        <v>1520.3252032520325</v>
      </c>
      <c r="I31" s="15">
        <f t="shared" si="6"/>
        <v>1870</v>
      </c>
    </row>
    <row r="32" spans="1:9" ht="105" customHeight="1" x14ac:dyDescent="0.3">
      <c r="A32" s="17">
        <v>728327</v>
      </c>
      <c r="B32" s="17" t="s">
        <v>26</v>
      </c>
      <c r="C32" s="13" t="s">
        <v>38</v>
      </c>
      <c r="D32" s="16">
        <f t="shared" si="2"/>
        <v>447.07317073170731</v>
      </c>
      <c r="E32" s="12">
        <v>0.23</v>
      </c>
      <c r="F32" s="18">
        <v>549.9</v>
      </c>
      <c r="G32" s="19">
        <v>1</v>
      </c>
      <c r="H32" s="15">
        <f t="shared" si="5"/>
        <v>447.07317073170731</v>
      </c>
      <c r="I32" s="15">
        <f t="shared" si="6"/>
        <v>549.9</v>
      </c>
    </row>
    <row r="33" spans="1:9" ht="38.4" x14ac:dyDescent="0.3">
      <c r="A33" s="17">
        <v>728328</v>
      </c>
      <c r="B33" s="17" t="s">
        <v>27</v>
      </c>
      <c r="C33" s="13" t="s">
        <v>37</v>
      </c>
      <c r="D33" s="16">
        <f t="shared" si="2"/>
        <v>138.130081300813</v>
      </c>
      <c r="E33" s="12">
        <v>0.23</v>
      </c>
      <c r="F33" s="18">
        <v>169.9</v>
      </c>
      <c r="G33" s="19">
        <v>1</v>
      </c>
      <c r="H33" s="15">
        <f t="shared" si="5"/>
        <v>138.130081300813</v>
      </c>
      <c r="I33" s="15">
        <f t="shared" si="6"/>
        <v>169.9</v>
      </c>
    </row>
    <row r="34" spans="1:9" ht="28.8" x14ac:dyDescent="0.3">
      <c r="A34" s="17">
        <v>728329</v>
      </c>
      <c r="B34" s="17" t="s">
        <v>28</v>
      </c>
      <c r="C34" s="13" t="s">
        <v>74</v>
      </c>
      <c r="D34" s="16">
        <f t="shared" si="2"/>
        <v>56.829268292682933</v>
      </c>
      <c r="E34" s="12">
        <v>0.23</v>
      </c>
      <c r="F34" s="18">
        <v>69.900000000000006</v>
      </c>
      <c r="G34" s="19">
        <v>1</v>
      </c>
      <c r="H34" s="15">
        <f t="shared" si="5"/>
        <v>56.829268292682933</v>
      </c>
      <c r="I34" s="15">
        <f t="shared" si="6"/>
        <v>69.900000000000006</v>
      </c>
    </row>
    <row r="35" spans="1:9" ht="28.8" x14ac:dyDescent="0.3">
      <c r="A35" s="17">
        <v>740464</v>
      </c>
      <c r="B35" s="17" t="s">
        <v>29</v>
      </c>
      <c r="C35" s="13" t="s">
        <v>36</v>
      </c>
      <c r="D35" s="16">
        <f t="shared" si="2"/>
        <v>105.60975609756098</v>
      </c>
      <c r="E35" s="12">
        <v>0.23</v>
      </c>
      <c r="F35" s="18">
        <v>129.9</v>
      </c>
      <c r="G35" s="19">
        <v>1</v>
      </c>
      <c r="H35" s="15">
        <f t="shared" si="5"/>
        <v>105.60975609756098</v>
      </c>
      <c r="I35" s="15">
        <f t="shared" si="6"/>
        <v>129.9</v>
      </c>
    </row>
    <row r="36" spans="1:9" ht="34.799999999999997" customHeight="1" x14ac:dyDescent="0.3">
      <c r="A36" s="17">
        <v>740465</v>
      </c>
      <c r="B36" s="17" t="s">
        <v>30</v>
      </c>
      <c r="C36" s="13" t="s">
        <v>35</v>
      </c>
      <c r="D36" s="16">
        <f t="shared" si="2"/>
        <v>105.60975609756098</v>
      </c>
      <c r="E36" s="12">
        <v>0.23</v>
      </c>
      <c r="F36" s="18">
        <v>129.9</v>
      </c>
      <c r="G36" s="19">
        <v>1</v>
      </c>
      <c r="H36" s="15">
        <f t="shared" si="5"/>
        <v>105.60975609756098</v>
      </c>
      <c r="I36" s="15">
        <f t="shared" si="6"/>
        <v>129.9</v>
      </c>
    </row>
    <row r="37" spans="1:9" ht="19.2" x14ac:dyDescent="0.3">
      <c r="A37" s="17">
        <v>740466</v>
      </c>
      <c r="B37" s="17" t="s">
        <v>31</v>
      </c>
      <c r="C37" s="13" t="s">
        <v>75</v>
      </c>
      <c r="D37" s="16">
        <f t="shared" si="2"/>
        <v>56.829268292682933</v>
      </c>
      <c r="E37" s="12">
        <v>0.23</v>
      </c>
      <c r="F37" s="18">
        <v>69.900000000000006</v>
      </c>
      <c r="G37" s="19">
        <v>1</v>
      </c>
      <c r="H37" s="15">
        <f t="shared" si="5"/>
        <v>56.829268292682933</v>
      </c>
      <c r="I37" s="15">
        <f t="shared" si="6"/>
        <v>69.900000000000006</v>
      </c>
    </row>
    <row r="38" spans="1:9" ht="53.4" customHeight="1" x14ac:dyDescent="0.3">
      <c r="A38" s="17">
        <v>740467</v>
      </c>
      <c r="B38" s="17" t="s">
        <v>32</v>
      </c>
      <c r="C38" s="13" t="s">
        <v>34</v>
      </c>
      <c r="D38" s="16">
        <f t="shared" si="2"/>
        <v>56.829268292682933</v>
      </c>
      <c r="E38" s="25">
        <v>0.23</v>
      </c>
      <c r="F38" s="18">
        <v>69.900000000000006</v>
      </c>
      <c r="G38" s="19">
        <v>1</v>
      </c>
      <c r="H38" s="26">
        <f t="shared" si="5"/>
        <v>56.829268292682933</v>
      </c>
      <c r="I38" s="26">
        <f t="shared" si="6"/>
        <v>69.900000000000006</v>
      </c>
    </row>
    <row r="39" spans="1:9" ht="67.2" x14ac:dyDescent="0.3">
      <c r="A39" s="17">
        <v>741365</v>
      </c>
      <c r="B39" s="24" t="s">
        <v>52</v>
      </c>
      <c r="C39" s="27" t="s">
        <v>76</v>
      </c>
      <c r="D39" s="16">
        <f t="shared" si="2"/>
        <v>2032.439024390244</v>
      </c>
      <c r="E39" s="12">
        <v>0.23</v>
      </c>
      <c r="F39" s="18">
        <v>2499.9</v>
      </c>
      <c r="G39" s="19">
        <v>1</v>
      </c>
      <c r="H39" s="26">
        <f t="shared" ref="H39:H44" si="7">D39*G39</f>
        <v>2032.439024390244</v>
      </c>
      <c r="I39" s="26">
        <f t="shared" ref="I39:I44" si="8">F39*G39</f>
        <v>2499.9</v>
      </c>
    </row>
    <row r="40" spans="1:9" ht="19.2" x14ac:dyDescent="0.3">
      <c r="A40" s="17" t="s">
        <v>53</v>
      </c>
      <c r="B40" s="24" t="s">
        <v>54</v>
      </c>
      <c r="C40" s="27" t="s">
        <v>77</v>
      </c>
      <c r="D40" s="16">
        <f t="shared" si="2"/>
        <v>203.17073170731709</v>
      </c>
      <c r="E40" s="12">
        <v>0.23</v>
      </c>
      <c r="F40" s="18">
        <v>249.9</v>
      </c>
      <c r="G40" s="19">
        <v>1</v>
      </c>
      <c r="H40" s="26">
        <f t="shared" si="7"/>
        <v>203.17073170731709</v>
      </c>
      <c r="I40" s="26">
        <f t="shared" si="8"/>
        <v>249.9</v>
      </c>
    </row>
    <row r="41" spans="1:9" ht="124.8" x14ac:dyDescent="0.3">
      <c r="A41" s="17">
        <v>744962</v>
      </c>
      <c r="B41" s="24" t="s">
        <v>22</v>
      </c>
      <c r="C41" s="27" t="s">
        <v>33</v>
      </c>
      <c r="D41" s="16">
        <f t="shared" si="2"/>
        <v>21008.048780487807</v>
      </c>
      <c r="E41" s="12">
        <v>0.23</v>
      </c>
      <c r="F41" s="18">
        <v>25839.9</v>
      </c>
      <c r="G41" s="19">
        <v>1</v>
      </c>
      <c r="H41" s="26">
        <f t="shared" si="7"/>
        <v>21008.048780487807</v>
      </c>
      <c r="I41" s="26">
        <f t="shared" si="8"/>
        <v>25839.9</v>
      </c>
    </row>
    <row r="42" spans="1:9" ht="124.8" x14ac:dyDescent="0.3">
      <c r="A42" s="17">
        <v>741596</v>
      </c>
      <c r="B42" s="24" t="s">
        <v>23</v>
      </c>
      <c r="C42" s="27" t="s">
        <v>24</v>
      </c>
      <c r="D42" s="16">
        <f t="shared" si="2"/>
        <v>1910.4878048780488</v>
      </c>
      <c r="E42" s="12">
        <v>0.23</v>
      </c>
      <c r="F42" s="18">
        <v>2349.9</v>
      </c>
      <c r="G42" s="19">
        <v>1</v>
      </c>
      <c r="H42" s="26">
        <f t="shared" si="7"/>
        <v>1910.4878048780488</v>
      </c>
      <c r="I42" s="26">
        <f t="shared" si="8"/>
        <v>2349.9</v>
      </c>
    </row>
    <row r="43" spans="1:9" ht="76.8" x14ac:dyDescent="0.3">
      <c r="A43" s="17">
        <v>715377</v>
      </c>
      <c r="B43" s="24" t="s">
        <v>55</v>
      </c>
      <c r="C43" s="27" t="s">
        <v>78</v>
      </c>
      <c r="D43" s="16">
        <f t="shared" si="2"/>
        <v>64.959349593495944</v>
      </c>
      <c r="E43" s="12">
        <v>0.23</v>
      </c>
      <c r="F43" s="18">
        <v>79.900000000000006</v>
      </c>
      <c r="G43" s="19">
        <v>10</v>
      </c>
      <c r="H43" s="26">
        <f t="shared" si="7"/>
        <v>649.59349593495949</v>
      </c>
      <c r="I43" s="26">
        <f t="shared" si="8"/>
        <v>799</v>
      </c>
    </row>
    <row r="44" spans="1:9" ht="217.8" customHeight="1" x14ac:dyDescent="0.3">
      <c r="A44" s="17">
        <v>734456</v>
      </c>
      <c r="B44" s="24" t="s">
        <v>56</v>
      </c>
      <c r="C44" s="27" t="s">
        <v>79</v>
      </c>
      <c r="D44" s="16">
        <f t="shared" si="2"/>
        <v>398.29268292682923</v>
      </c>
      <c r="E44" s="12">
        <v>0.23</v>
      </c>
      <c r="F44" s="18">
        <v>489.9</v>
      </c>
      <c r="G44" s="28">
        <v>2</v>
      </c>
      <c r="H44" s="15">
        <f t="shared" si="7"/>
        <v>796.58536585365846</v>
      </c>
      <c r="I44" s="15">
        <f t="shared" si="8"/>
        <v>979.8</v>
      </c>
    </row>
  </sheetData>
  <mergeCells count="4">
    <mergeCell ref="A8:I8"/>
    <mergeCell ref="N1:N5"/>
    <mergeCell ref="A6:I6"/>
    <mergeCell ref="A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Zdziech</dc:creator>
  <cp:lastModifiedBy>Maria Zdziech</cp:lastModifiedBy>
  <cp:lastPrinted>2022-07-19T05:04:51Z</cp:lastPrinted>
  <dcterms:created xsi:type="dcterms:W3CDTF">2022-07-19T04:55:03Z</dcterms:created>
  <dcterms:modified xsi:type="dcterms:W3CDTF">2022-07-25T05:13:43Z</dcterms:modified>
</cp:coreProperties>
</file>