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8_{D06A47B3-6BB5-489B-8540-19DBCB3420C8}" xr6:coauthVersionLast="47" xr6:coauthVersionMax="47" xr10:uidLastSave="{00000000-0000-0000-0000-000000000000}"/>
  <bookViews>
    <workbookView xWindow="-108" yWindow="-108" windowWidth="23256" windowHeight="12576"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5" i="1" l="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12" i="1"/>
  <c r="F11" i="1"/>
  <c r="H28" i="1" l="1"/>
  <c r="H32" i="1"/>
  <c r="H27" i="1"/>
  <c r="I27" i="1"/>
  <c r="I28" i="1"/>
  <c r="H29" i="1"/>
  <c r="I29" i="1"/>
  <c r="H30" i="1"/>
  <c r="I30" i="1"/>
  <c r="H31" i="1"/>
  <c r="I31" i="1"/>
  <c r="I32" i="1"/>
  <c r="H33" i="1"/>
  <c r="I33" i="1"/>
  <c r="H34" i="1"/>
  <c r="I34" i="1"/>
  <c r="H20" i="1" l="1"/>
  <c r="H24" i="1"/>
  <c r="H12" i="1"/>
  <c r="I11" i="1"/>
  <c r="I24" i="1"/>
  <c r="H25" i="1"/>
  <c r="I25" i="1"/>
  <c r="H26" i="1"/>
  <c r="I26" i="1"/>
  <c r="H15" i="1"/>
  <c r="H16" i="1"/>
  <c r="H19" i="1"/>
  <c r="H23" i="1"/>
  <c r="I12" i="1"/>
  <c r="I13" i="1"/>
  <c r="I14" i="1"/>
  <c r="I15" i="1"/>
  <c r="I16" i="1"/>
  <c r="I17" i="1"/>
  <c r="I18" i="1"/>
  <c r="I19" i="1"/>
  <c r="I20" i="1"/>
  <c r="I21" i="1"/>
  <c r="I22" i="1"/>
  <c r="I23" i="1"/>
  <c r="H13" i="1"/>
  <c r="H14" i="1"/>
  <c r="H17" i="1"/>
  <c r="H18" i="1"/>
  <c r="H21" i="1"/>
  <c r="H22" i="1"/>
  <c r="H11" i="1"/>
  <c r="I9" i="1" l="1"/>
  <c r="H9" i="1"/>
</calcChain>
</file>

<file path=xl/sharedStrings.xml><?xml version="1.0" encoding="utf-8"?>
<sst xmlns="http://schemas.openxmlformats.org/spreadsheetml/2006/main" count="119" uniqueCount="119">
  <si>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</si>
  <si>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</si>
  <si>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</si>
  <si>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</si>
  <si>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</si>
  <si>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</si>
  <si>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</si>
  <si>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</si>
  <si>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</si>
  <si>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</si>
  <si>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</si>
  <si>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</si>
  <si>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</si>
  <si>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</si>
  <si>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Laptop Acer TravelMate P2 TMP215-53 i3</t>
  </si>
  <si>
    <t>Zestaw FORBOT do kursu Arduino</t>
  </si>
  <si>
    <t>Kodak AZ1000</t>
  </si>
  <si>
    <t>Robot Dash</t>
  </si>
  <si>
    <t>Pociąg Intelino Starter Pack</t>
  </si>
  <si>
    <t>Pociąg Intelino Zestaw torów</t>
  </si>
  <si>
    <t>Pociąg Intelino Zestaw torów drewnianych</t>
  </si>
  <si>
    <t>INTELINO ZESTAW DODATKOWYCH ELEMENTÓW</t>
  </si>
  <si>
    <t>POCIĄG INTELINO ZESTAW MOSTÓW</t>
  </si>
  <si>
    <t>POCIĄG INTELINO ZESTAW TUNELI</t>
  </si>
  <si>
    <t>POCIĄG INTELINO ZESTAW TORÓW KRÓTKICH</t>
  </si>
  <si>
    <t>SMARTBEE Bez Barier Śniegologia SPE</t>
  </si>
  <si>
    <t>SMARTBEE Bez Barier Ruchome Piaski SPE</t>
  </si>
  <si>
    <t>SMARTBEE GENETYKA</t>
  </si>
  <si>
    <t>SMARTBEE ELEKTROSTATYKA</t>
  </si>
  <si>
    <t>SMARTBEE PRÓBA OGNIA</t>
  </si>
  <si>
    <t>SMARTBEE MECHANIKA</t>
  </si>
  <si>
    <t>POCIĄG ELEKTROMAG. I BUDOWA SILNIKA</t>
  </si>
  <si>
    <t>SMARTBEE HYDROFOBOWY PIASEK</t>
  </si>
  <si>
    <t>SMARTBEE KOLOROWA STRONA LUSTRA</t>
  </si>
  <si>
    <t>NIEWIDZIALNA SIŁA - ELEKTROMAGNES</t>
  </si>
  <si>
    <t>Green screen mobilny w obudowie</t>
  </si>
  <si>
    <t>Aparat Canon EOS M50 MARK II BK M15-45S</t>
  </si>
  <si>
    <t>Mikrofon nakamerowy MKE 200 w Sennheiser</t>
  </si>
  <si>
    <t>Stolik Mazur pod drukarkę, drukarkę 3D</t>
  </si>
  <si>
    <t>USZKOL .DYD08</t>
  </si>
  <si>
    <t>Transport mebli</t>
  </si>
  <si>
    <t>Zestaw II klocki Korbo</t>
  </si>
  <si>
    <t>Zestaw I klocki Korbo</t>
  </si>
  <si>
    <t>Drukarka 3D MakerBot Sketch MAC EduCare</t>
  </si>
  <si>
    <t>Filament PLA Sketch mix 0,8 kg - 24 szt.</t>
  </si>
  <si>
    <t>Stacja lutownicza Zhaoxin 936DH - 75W</t>
  </si>
  <si>
    <t>Walizka Długopisów Banach 3D (6 szt)</t>
  </si>
  <si>
    <t>Skaner 3D Shining3D EinScan SE</t>
  </si>
  <si>
    <t>Mikroskop BioLight 500</t>
  </si>
  <si>
    <t>Wizualizer Epson ELPDC21</t>
  </si>
  <si>
    <t>Teleskop Sky-Watcher Star Discovery 150</t>
  </si>
  <si>
    <t>MULTI138</t>
  </si>
  <si>
    <t>Mobilny zestaw nagłośnieniowy</t>
  </si>
  <si>
    <t>Instrukcje BHP w szkole i poza nią(pods)</t>
  </si>
  <si>
    <t>Instrukcje BHP w szkole i poza nią</t>
  </si>
  <si>
    <t>Kompetencje techniczne i praktyczne</t>
  </si>
  <si>
    <t>Maszyny wokół nas-schematy działania</t>
  </si>
  <si>
    <t>TECHNIKA. Pakiet 3 programów</t>
  </si>
  <si>
    <t>INTERAKTYWNE PLANSZE BIOLOGIA</t>
  </si>
  <si>
    <t>INTERAKTYWNE PLANSZE CHEMIA</t>
  </si>
  <si>
    <t>INTERAKTYWNE PLANSZE FIZYKA</t>
  </si>
  <si>
    <t>INTERAKTYWNE PLANSZE GEOGRAFIA</t>
  </si>
  <si>
    <t>MPP Pakiet matematyczno-przyrodniczy</t>
  </si>
  <si>
    <t>MPP Pakiet przyrodniczy</t>
  </si>
  <si>
    <t>MPP GODZINA WYCHOWAWCZA 12+</t>
  </si>
  <si>
    <t xml:space="preserve">Zestaw MPP Godzina wychowawcza powstał z myślą o młodzieży licealnej i uczęszczającej do starszych klas podstawowych. Dzięki tej pomocy dydaktycznej nauczyciel może w sposób ciekawy i merytoryczny omówić z uczniami zagadnienia dotyczące problemów współczesnego świata. Ma również szansę pomóc młodym ludziom w ukształtowaniu ich światopoglądu. 
30 tematów lekcyjnych, dotykających takich zagadnień, jak: religijność, dojrzewanie, uzależnienia, mowa nienawiści, patriotyzm czy asertywność,
prawie 100 ćwiczeniowych zasobów interaktywnych (po 2 lub 3 do wykonania w klasie i jedna lekcja uczniowska na zagadnienie),
zestaw plansz do aktywizacji klasy przy tablicy interaktywnej,
przewodnik metodyczny dla nauczyciela, zawierający gotowe scenariusze lekcji i karty pracy,
przydatne dodatki w postaci tradycyjnych pomocy dydaktycznych.
</t>
  </si>
  <si>
    <t>Multimedialne Pracownie Przedmiotowe- PAKIET PRZYRODNICZY (biologia, chemia, fizyka) zasoby w postaci pełnych multimedialnych lekcji biologii, chemii i fizyki, interaktywnych ćwiczeń i testów, symulacji, animacji, filmów, gier edukacyjnych, obiektów 3D, przeznaczonych dla 9 nauczycieli szkoły do pracy z tablicą/monitorem interaktywnym w klasach 5-8 UWAGA! program na max. 9 stanowisk online+ offline</t>
  </si>
  <si>
    <t>MPP Pakiet matematyczno-przyrodniczy (matematyka, biologia, chemia, fizyka) zasoby w postaci pełnych multimedialnych lekcji biologii, chemii i fizyki i matematyki, interaktywnych ćwiczeń i testów, symulacji, animacji, filmów, gier edukacyjnych, obiektów 3D, przeznaczonych dla 12 nauczycieli szkoły do pracy z tablicą/monitorem interaktywnym w klasach 4-8 UWAGA! program na max. 12 stanowisk online+ offline</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</si>
  <si>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Geografii powinno zawierać: 17 zagadnień wybranych z aktualnej podstawy programowej kl. 5-8 1. Mapa Polski 2. Krajobrazy Polski 3. Lądy i oceany na Ziemi 4. Krajobrazy świata 5. Ruchy Ziemi 6. Współrzędne geograficzne 7. Geografia Europy 8. Sąsiedzi Polski 9. Środowisko przyrodnicze Polski 10. Społeczeństwo i gospodarka Polski 11. Relacje między elementami środowiska geograficznego 12. Mój region i „mała ojczyzna” 13. Azja 14. Afryka 15. Ameryka Północna i Południowa 16. Australia i Oceania 17. Obszary okołobiegunowe Program Interaktywne Plansze Przyrodnicze Geografia- to minimum 80 plansz.</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</si>
  <si>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Fizyki powinno zawierać: 13 zagadnień wybranych z aktualnej podstawy programowej kl. 7-8 1. Ruch 2. Siły 3. Energia 4. Zjawiska cieplne 5. Właściwości materii 6. Hydrostatyka i aerostatyka 7. Elektrostatyka 8. Prąd elektryczny 9. Magnetyzm 10. Ruch drgający i fale 11. Optyka 12. Fale elektromagnetyczne 13. Świat fizyki Program Interaktywne Plansze Przyrodnicze Fizyka- to minimum 80 plansz przedstawionych na setkach interaktywnych ekranów.</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</si>
  <si>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Chemii powinno zawierać: 10 zagadnień wybranych z aktualnej podstawy programowej kl. 7-8 1. Materia 2. Wewnętrzna budowa materii 3. Reakcje chemiczne 4. Gazy 5. Roztwory wodne 6. Wodorotlenki i kwasy 7. Sole 8. Węglowodory 9. Pochodne węglowodorów 10. Organiczne związki chemiczne o znaczeniu biologicznym (białka, cukry, tłuszcze) Program Interaktywne Plansze Przyrodnicze Chemia- to minimum 80 plansz przedstawionych na setkach interaktywnych ekranów.</t>
  </si>
  <si>
    <t>Intaraktywne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Biologii powinno zawierać: 10 zagadnień wybranych z aktualnej podstawy programowej kl. 5-8 1. Biologia jako nauka 2. Budowa i funkcjonowanie komórki 3. Chemizm życia 4. Bakterie, wirusy, protisty i grzyby 5. Królestwo roślin 6. Królestwo zwierząt 7. Organizm człowieka 8. Genetyka 9. Ekologia 10. Ochrona środowiska Program Interaktywne Plansze Przyrodnicze Biologia- to minimum 80 plansz przedstawionych na setkach interaktywnych ekranów.</t>
  </si>
  <si>
    <t>PAKIET 3 PROGRAMÓW:
- Instrukcje BHP w szkole i poza nią
- Kompetencje techniczne i praktyczne
- Maszyny wokół nas- schematy działania
zawierających interaktywne plansze i schematy poglądowe  zgodne z obowiązującą podstawą programową zajęć technicznych, stanowiących doskonałe uzupełnienie podręcznika przedmiotu  TECHNIKA kl. 4-6 szkoły podstawowej.
W skład materiałów cyfrowych opracowanych w programach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programach wchodzących w skład pakietu opracowano łącznie co najmniej 85 zagadnień z podstawy programowej przedmiotu "Technika", przykładowo:
Poza zasobami multimedialnymi zestaw powinien zawierać, co najmniej: 
- 36 dużych, atrakcyjnych i bogatych w treści laminowanych plansz informacyjnych oraz naklejki z oznaczeniami na niebezpieczne urządzenia.
Bezterminowe licencje dołączone do pakietu programów powinny pozwalać na pracę na minimum 3 stanowiskach online + 6 offline w przypadku każdego programu.</t>
  </si>
  <si>
    <t>Interaktywne plansze i schematy poglądowe  zgodne z obowiązującą podstawą programową zajęć technicznych, stanowiące doskonałe uzupełnienie podręcznika przedmiotu  TECHNIKA kl. 4-6 szkoły podstawowej. 
W skład materiałów cyfrowych opracowanych w programie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20 zagadnień z podstawy programowej przedmiotu "Technika", przykładowo:
- działanie mediów w naszym domu (np. co się dzieje ze ściekami, skąd się bierze woda w kranie lub prąd w gniazdku),
- jak działają popularne urządzenia (np. odkurzacz, pralka, lodówka), a także bardziej zaawansowane maszyny (np. drukarka 3D, mikroskop optyczny),
- jak działają otaczające nas maszyny (np. pojazdy latające, samochody).
Poza zasobami multimedialnymi zestaw powinien zawierać, co najmniej: 
- 12 dużych, atrakcyjnych i bogatych w treści laminowanych plansz informacyjnych oraz naklejki z oznaczeniami na niebezpieczne urządzenia.
Bezterminowa licencja dołączona do programu powinna pozwalać na pracę na minimum 3 stanowiskach online + 6 offline.</t>
  </si>
  <si>
    <t>Interaktywne plansze i schematy poglądowe  zgodne z obowiązującą podstawą programową zajęć technicznych, stanowiące doskonałe uzupełnienie podręcznika przedmiotu  TECHNIKA kl. 4-6 szkoły podstawowej.
W skład materiałów cyfrowych opracowanych w programie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40 zagadnień z podstawy programowej przedmiotu "Technika", przykładowo:
- rysunek techniczny, 
- rodzaje materiałów, ich zastosowanie i obróbka,
- posługiwanie się narzędziami (np. wiertarką, piłą, młotkiem),
- oznaczenia, symbole, np. na schematach elektrycznych, metkach odzieżowych,
- zasady ruchu drogowego oraz praktyczne informacje na temat konserwacji i naprawy roweru,
- zadania praktyczne (np. zbudowanie spadochronu, latawca czy mechanicznej dłoni),
- zdrowe odżywianie..
Poza zasobami multimedialnymi zestaw powinien zawierać, co najmniej: 
- 12 dużych, atrakcyjnych i bogatych w treści laminowanych plansz informacyjnych oraz naklejki z oznaczeniami na niebezpieczne urządzenia.
Bezterminowa licencja dołączona do programu powinna pozwalać na pracę na minimum 3 stanowiskach online + 6 offline.</t>
  </si>
  <si>
    <t>Interaktywne plansze i schematy poglądowe  zgodne z obowiązującą podstawą programową zajęć technicznych, stanowiące doskonałe uzupełnienie podręcznika przedmiotu  TECHNIKA kl. 4-6 szkoły podstawowej. 
W skład materiałów cyfrowych opracowanych w programie pownny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25 zagadnień z podstawy programowej przedmiotu "Technika", przykładowo:
- zasady ogólne, np. unikanie obrażeń, higiena pracy, pierwsza pomoc, przyczyny wypadków, zachowanie w razie wypadków,
- specyficzne urządzenia: ostre narzędzia (np. nożyce do blachy, dłuto), gorące narzędzia (np. pistolet do klejenia, lutownica, żelazko), elektronarzędzia (np. wiertarka, wkrętarka, maszyna do szycia),
- BHP w domu, np. korzystanie z komputera, internetu, ochrona danych.
Poza zasobami multimedialnymi zestaw powinien zawierać, co najmniej: 
- 12 dużych, atrakcyjnych i bogatych w treści laminowanych plansz informacyjnych oraz naklejki z oznaczeniami na niebezpieczne urządzenia.
Bezterminowa licencja dołączona do programu powinna pozwalać na pracę na minimum 3 stanowiskach online + 6 offline</t>
  </si>
  <si>
    <t>Interaktywne plansze i schematy poglądowe  zgodne z obowiązującą podstawą programową zajęć technicznych, stanowiące doskonałe uzupełnienie podręcznika przedmiotu  TECHNIKA kl. 4-6 szkoły podstawowej.
W skład materiałów cyfrowych opracowanych w programie powinny wchodzić m.in.: zdjęcia, ilustracje, filmy, schematy, a także dodatkowe ekrany z testami, które pozwalają nauczycielowi w łatwy sposób sprawdzić, czy lub w jakim stopniu uczniowie przyswoili daną wiedzę. Programy przeznaczone na dowolne urządzenia, w tym tablice i monitory interaktywne.
W programie opracowano co najmniej 15 zagadnień z podstawy programowej przedmiotu "Technika", przykładowo:
- zasady ogólne, np. znaki bezpieczeństwa, środki ochrony osobistej, zagrożenia związane z eksploatacją urządzeń elektrycznych,
- specyficzne urządzenia: ostre narzędzia (np. nożyce do blachy, dłuto), gorące narzędzia (np. pistolet do klejenia, lutownica, żelazko), elektronarzędzia (np. wiertarka, wkrętarka, maszyna do szycia).
Poza zasobami multimedialnymi zestaw powinien zawierać, co najmniej: 
- 6 dużych, atrakcyjnych i bogatych w treści laminowanych plansz informacyjnych oraz naklejki z oznaczeniami na niebezpieczne urządzenia.
Bezterminowa licencja dołączona do programu powinna pozwalać na pracę na minimum 3 stanowiskach online + 6 offline.</t>
  </si>
  <si>
    <t>Łatwy w przechowywaniu mobilny green screen może służyć jako tło podczas streamingów czy kręcenia vlogów.
- mechanizm 150 x 200
- wydruk 148 x 200
- kolor - rozbarwiony na CMYK kolor pantonowy
- materiał: blockout</t>
  </si>
  <si>
    <t>PORT15VHF-BT to samodzielny, w pełni funkcjonalny system nagłośnieniowy – idealny w zastosowaniach mobilnych, dzięki wbudowanemu akumulatorowi wielokrotnego ładowania. Zestaw składa się z: wielofunkcyjnej aktywnej kolumny, dwóch mikrofonów bezprzewodowych, bezprzewodowego pilota sterującego oraz okablowania. Urządzenie zbudowane jest na wydajnym głośniku niskotonowym o średnicy 15”, moc szczytowa kolumny wynosi aż 800 W.</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</si>
  <si>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</si>
  <si>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</si>
  <si>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</si>
  <si>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</si>
  <si>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</si>
  <si>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</si>
  <si>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</si>
  <si>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Ten zestaw zawiera wszystkie potrzebne akcesoria, komponenty oraz odczynniki do wykonania eksperymentów: Szachownicę Punnetta oraz Badanie odcisków palców.
Podczas aktywności dowiedzą się czym jest DNA, dzięki na czym polega dziedziczenie cech u organizmów żywych oraz sprawdzą działanie Szachownicy Punnetta. W kolejnym eksperymencie dzieci będą pobierać odciski palców dzięki własnoręcznie stworzonej substancji, a następnie będą analizować je pod lupą. Dodatkowo poznają nowe odczynniki chemiczne oraz dowiedzą się ciekawostek detektywistycznych.
Dzięki karcie AR, dzieci obejrzą model DNA w technologii rozszerzonej rzeczywistości (AR). 
Genetyka – zawartość
lupa (10 szt.)
kubeczki (10 szt.)
sączek do odciskania palców (10 szt.)
jodek potasu 5 ml (10 szt.)
pięciowodny siarczan (VI) miedzi (II) 2 g (10 szt.)
karta do AR (rozszerzonej rzeczywistości) (10 szt.)
rękawice ochronne (10 par)
Szachownica Punnetta (10 szt.)
karta nauczyciela 1 szt.
opracowanie eksperymentu w formie multimedialnej na nośniku pamięci: instrukcja ilustrowana do eksperymentu, instrukcja video, ciekawostki video, karta dla nauczyciela , karta ucznia (do druku) 1 sztuka</t>
  </si>
  <si>
    <t>Zestaw zawiera:
720589 Klocki konstrukcyjne Edu Pastel
720590 Klocki konstrukcyjne Edu Technic
736898 Klocki konstrukcyjne Edu Igloo
736900 Klocki konstrukcyjne Edu + Concept 450 + Książka z kartami pracy</t>
  </si>
  <si>
    <t>Zestaw zawiera:
720591 Klocki konstrukcyjne Edu
736899 Klocki konstrukcyjne Edu Car
736901 Klocki konstrukcyjne Edu Code + Książka z kartami pracy
736902 Klocki konstrukcyjne Edu Code Music + Książka z kartami pracy</t>
  </si>
  <si>
    <t>Typ montażu: Azymutalny
Apertura: 150 mm
Ogniskowa: 750 mm
Światłosiła: 5,0
Zasięg gwiazdowy: 13,3 magnitudo
Zdolność zbiorcza (w porównaniu do oka nieuzbrojonego): 459 x
Maksymalne użyteczne powiększenie: 225 x
Masa całkowita:12,0 kg
Rodzaj statywu:stalowy
Długość tuby:650 mm
Średnica tuby:180 mm
Sterowanie montażem:SynScan Go-To
Ogniskowe okularów / powiększenie:23mm/33x, 10mm/75x
Rodzaj wyciągu okularowego:zębatkowy
Średnica wyciągu okularowego:1,25 "Szukacz:optyczny 5x24
Średnica zwierciadła wtórnego:45,0 mm
Maksymalna zdolność rozdzielcza: 0,93 
Okres gwarancji: 5 lat na mikroskop i 2 lata na podzespoły</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</si>
  <si>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</si>
  <si>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</si>
  <si>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Usługa transportowa</t>
  </si>
  <si>
    <t>Stolik meblowy/ szafka głęboka pod drukarkę, drukarkę 3D lub inne urządzenia. Szafka o wymiarze (W x S x G): 800 x 800 x 600 mm, wykonana z płyty laminowanej 18 mm. Szafka posiada jedną półkę, dwie przestrzenie do przechowywania i metalowe uchwyty. Zamykana na zamek z dwoma kluczykami.</t>
  </si>
  <si>
    <t>Niezbędne narzędzie zarówno dla nauczycieli, jak i domowych użytkowników oraz praktyczne doświadczenie ze skanowaniem 3D - wielofunkcyjny, biurkowy skaner 3D z doskonałą jakością skanowania, łatwością działania i korzystnym stosunkiem jakości do ceny. 
Ten biurowy skaner 3D to idealne urządzenie w pracy np. projektanta czy konstruktora. Pozwala szybko, automatycznie i niezwykle precyzyjnie stworzyć cyfrowy model obiektu.
Posiadając ten skaner nie będziesz już potrzebował ręcznie wymiarować oraz modelować w programie CAD, aby odwzorować obiekt. Posiada 2 tryby skanowania: automatycznym oraz swobodnym. Pozwala to jeszcze bardziej zwiększyć szybkość pomiaru lub precyzje, zależnie od danej potrzeb.</t>
  </si>
  <si>
    <t>Nauka przez doświadczenia oraz kontakt ucznia z fizycznym przedmiotem czy modelem jest według wielu badań skuteczniejsza od posługiwania się opisami i zdjęciami.
Pracę zaczynamy od wspólnej realizacji prostych modeli przy pomocy długopisów do druku trójwymiarowego:
zmieniają rysunki w przestrzenne obiekty,
są łatwe w obsłudze do samodzielnego użycia przez uczniów na każdej lekcji i na zajęciach dodatkowych,
są szybkie – obiekt powstaje już po kilku minutach, integrują uczniów i uczą współpracy.
Każdy kto weźmie długopisy 3D do ręki zrozumie, że to bardzo proste!
Długopisy Banach 3D to zestaw:
Długopisów 3D – 6 szt.
Przenośnych baterii (power bank) do korzystania z długopisów 3D bez zasilania – 6 szt.
Materiału do druku – filamentu.
Szablonów do pracy w klasie z długopisami 3D.</t>
  </si>
  <si>
    <t>Zawartość zestawu: RUCHOME PIASKI SPE
·        okulary ochronne  (2 szt.)
·        folia ochronna (1 szt.)
·        instrukcja (1 szt.)
·        karta pracy drukowana (1 szt.)
·        plan aktywności (1 szt.)
·        taca (1 szt.)
·        łyżka (2 szt.)
·        zlewka (1 szt.)
·        szalka Petriego (1 szt.)
·        suchy piasek 1 szt.
·        skrobia (1 szt.)
·        karta rozszerzonej rzeczywistości AR (1 szt.)</t>
  </si>
  <si>
    <t>Zawartość zestawu ŚNIEGOLOGIA SPE
·        okulary ochronne  (2 szt.)
·        folia ochronna (1 szt.)
·        instrukcja (1 szt.)
·        karta pracy drukowana (1 szt.)
·        plan aktywności (1 szt.)
·        taca (1 szt.)
·        łyżka (2 szt.)
·        kubek (1 szt.)
·        próbówki z korkiem (3 szt.)
·        chlorek sodu (15 g)
·        poliakrylan sodu (15 g)
·        poliaktylan sodu (1 g)
·        strzykawka (1 szt.)
·        karta rozszerzonej rzeczywistości AR (1 szt.)</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</si>
  <si>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 Wyposażony w zaawansowaną technologię robotyczną i imponującą listę funkcji, inteligentny pociąg Intelino jest zbudowany tak, aby zapewnić interaktywną zabawę i naukę STEM, jak żaden inny system pociągów przed nim.</t>
  </si>
  <si>
    <t>Zestaw zawiera:  20 torów (12 zakrętów, 4 proste, 4 dzielone tory)  40 płytek z kodami kolorystycznymi (10 białych, 8 zielonych, 8 czerwonych, 6 niebieskich, 4 żółte, 4 purpurowe)</t>
  </si>
  <si>
    <t>Zestaw zawiera: 8 drewnianych ścieżek adaptera</t>
  </si>
  <si>
    <t>8 wież podporowych z osłonami kompatybilnych z LEGO Duplo</t>
  </si>
  <si>
    <t>2 dwustronne tory najazdowe
4 wieże wspierające do układania w stos
1 składana wkładka z czerwonego mostka</t>
  </si>
  <si>
    <t>2 składane żółte wkładki do stacji
2 składane niebieskie wkładki tunelowe</t>
  </si>
  <si>
    <t>2 tory krzyżowe
4 krótkie tory IN-OUT
2 krótkie tory IN-IN
2 krótkie ścieżki OUT-OUT
8 łączników w kształcie "psiej kości'</t>
  </si>
  <si>
    <t>Jest przeznaczony dla dzieci w wieku powyżej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tabletu lub smartfona. Jest to robot edukacyjny, ponieważ przez zabawę z nim dzieci uczą się programowania (tworzenia zdarzeń, algorytmów, budowania sekwencji i pętli,i innych).</t>
  </si>
  <si>
    <t>Grotowa stacja lutownicza Zhaoxin 936DH o mocy całkowitej 75 W z płynnie regulowaną temperaturą od 200°C do 480°C. Urządzenie wyróżnia bardzo lekka kolba (tylko 45 g) oraz realny odczyt temperatury grota na wyświetlaczu. 
NAPIĘCIE ZASIL. OD 220 V AC
NAPIĘCIE ZASIL. DO 240 V AC
NAPIĘCIE NOMINAL. 230 V AC
MOC NOMINALNA 75 W
TEMPERATURA PRACY 200 - 480 °C
STACJA - WENTYLATOR W KOLBIE Nie
STACJA - REALNY ODCZYT TEMP. Tak
STACJA - HOTAIR Nie
STACJA - TYP A/C Cyfrowy</t>
  </si>
  <si>
    <t>Aparat KODAK Pixpro AZ1000 umożliwia wykonywanie zdjęć w rozdzielczości maksymalnej 5184×3888 pikseli. Urządzenie zostało wyposażone w optyczny stabilizator obrazu, który zapewnia doskonałą ostrość zdjęć nawet w trudnych warunkach. Redukcja efektu czerwonych oczu, technologia rozpoznawania twarzy i retusz upiększający, dają możliwość wykonywania wspaniałych portretów i zdjęć grupowych. Natomiast programy tematyczne pozwalają na automatyczne dobranie parametrów do rodzaju wykonywanych zdjęć, dzięki temu z łatwością uzyskasz wspaniałe zdjęcia natury, pejzaży i osób w ruchu. 
Rozdzielczość matrycy: 21,14 Mpix
Wielkość matrycy: 1/2,3''
Typ matrycy: CMOS BSI
Zoom optyczny: 102x
Zoom cyfrowy: 4x
Ogniskowa obiektywu: Ekwiwalent 19,5 - 1989 mm - dla formatu 35 mm
Przysłona: f/3.0 - 6.8
Zakres ISO: 100 - 3200
Stabilizacja obrazu: Optyczna
Rozdzielczość zdjęć: 5184 x 3888
Nagrywanie wideo:
3840 x 2160, do 30 kl./s
1920 x 1080, do 60 kl./s
Format zapisu: MP4
Zdjęcia seryjne: do 5 kl./s
Lampa błyskowa: Wbudowana
Rodzaje wyjść / wejść:
Czytnik kart SD - 1 szt., micro USB 2.0 - 1 szt.,micro HDMI - 1 szt.
Wizjer: Cyfrowy
Ekran LCD: 3"
Zasilanie: Akumulator LB-070
Wbudowany moduł Wi-Fi
Wysokość: 104 mm
Szerokość: 139 mm
Grubość: 119 mm
Waga: 777 g
Dołączone akcesoria:  Pasek na ramię,  Osłona na obiektyw, Zasilacz
Akumulator, Kabel USB, Płyta CD z oprogramowaniem
Gwarancja: 24 miesiące (gwarancja producenta)</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</si>
  <si>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Rozmiar matrycy 22.3 x 14.9 mm
Rozdzielczość efektywna [mln. punktów] 24.1
Rodzaj matrycy CMOS
Rozdzielczość przetwornika [mln. punktów] 25.8
Aparat pełnoklatkowy Nie
Aparat z matrycą APS-C Tak
Ogniskowa obiektywu [mm] 15 - 45
Rodzaj wizjera Elektroniczny
Rodzaj ekranu Dotykowy ekran LCD, Ruchomy ekran LCD
Wielkość ekranu LCD [cal] 3
Wizjer Tak
Rodzaj stabilizacji obrazu W zależności od obiektywu
Stabilizacja obrazu W zależności od obiektywu
Złącze HDMI Tak
Zoom optyczny Tak
Złącze USB Tak
Łączność bezprzewodowa Bluetooth, NFC, Wi-Fi
Wbudowana lampa błyskowa Tak
Wyposażenie Akumulator, Kabel zasilający, Ładowarka, Obiektyw, Pasek na szyję, Pokrywa korpusu
Załączona dokumentacja Instrukcja obsługi w języku polskim, Karta gwarancyjna
Gwarancja 24 miesiące
Waga [g] 387
Wysokość [mm] 88.1
Szerokość [mm] 116.3
Głębokość [mm] 58.7
W zestawie
Aparat, obiektyw z dekielkami, pokrywa korpusu, kabel zasilający, akumulator, pasek na szyję, ładowarka sieciowa, dokumentacja.</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</si>
  <si>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</si>
  <si>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</si>
  <si>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Nowy kompaktowy mikrofon kierunkowy kompatybilny z lustrzankami cyfrowymi, bezlusterkowcami oraz urządzeniami mobilnymi. 
Poziom szumów: 20 dB (A)
Zasilanie: 2-10V, z urządzenia
Wymiary: 69 x 60 x 39 mm
Waga: 48 g
Charakterystyka kierunkowości: superkardioidalna
Poziom ciśnienia akustycznego: (SPL)120 dB
Czułość: -33 dB V/Pa
Przetwornik mikrofonowy: wstępnie spolaryzowany mikrofon: pojemnościowy
Złącze: Jack 3,5 mm
Pasmo przenoszenia: 40-20000 Hz
Rodzaj mikrofonu: Mikrofon nakamerowy 
Charakterystyka kierunkowości:superkardioidalna 
Zintegrowana osłona przed wiatrem i wewnętrzny system antywstrząsowy, minimalizujący hałas podczas obsługi
Wymienne kable TRS i TRRS 3,5 mm (1/8 ") do użytku z lustrzankami cyfrowymi, bezlusterkowcami lub urządzeniami mobilnymi
Standardowy uchwyt na zimną stopkę do uniwersalnego zastosowania
Praca bez baterii 
W skład zestawu wchodzą:
Mikrofon
CL 35 TRS, spiralny kabel TRS-TRS
CL 35 TRRS, spiralny kabel TRS - TRRS 
Futrzana osłona przeciwwietrzna MZH 200
Woreczek ze sznurkiem
Krótka instrukcja obsługi
Instrukcja bezpieczeństwa</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</si>
  <si>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 
Pokrowiec w zestawie
Kompatybilność lustrzanka / bezlusterkowiec / kamera wideo / smartfon / tablet / komputer
Zasilanie 2x AAA
Częstotliwość 2,4 GHz (2405 – 2478 MHz)
Ilość kanałów 2
Czułość -90 dB ± 3 dB (0 dB - 1 V/Pa, 1 kHz)
Pasmo przenoszenia 35 Hz - 14 kHz
Stosunek sygnał/szum 84 dB lub więcej
Typ mikrofonu krawatowy
Charakterystyka dookólna
Zasięg do 20 m (bez przeszkód terenowych)</t>
  </si>
  <si>
    <t>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 
Przeznaczenie: foto, wideo
Głowica w zestawie: tak
Mocowanie głowicy: b/d
Ilość sekcji: 2
Blokada nóg: Zaciski
Materiał: aluminium
Udźwig: 2 - 5 kg
Dodatkowe informacje: Pokrowiec ochronny w zestawie
Kolor: Czarny
Wymiary
Wysokość maksymalna: 157cm, wysokość minimalna: 58cm
Waga: 1150 g</t>
  </si>
  <si>
    <t>Materiał termoplastyczny, wykonany z odnawialnych surowców. PLA oferuje szybkie drukowanie, dobrą wytrzymałość na rozciąganie, wysoką sztywność, niską temperaturę topnienia i niską temperaturę ugięcia pod obciążeniem. 
Wygląd zewnętrzny: szpula 
Waga: 0,8 kg 
Średnica 1,75 mm
Biodegradowalny
Lekko połyskująca powierzchnia
Temperatura druku: 200-230°C 
19,2 kg w zestawie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</si>
  <si>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</si>
  <si>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 
Wyświetlacz 15,6” FHD IPS
Rozdzielczość 1 920 x 1 080
Procesor Intel® Core i3-1115G4
(1.7GHz, 3.0 GHz, 6MB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</si>
  <si>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Technologia druku: FDM
Temperatura druku: 15 – 30 ℃
Średnica dyszy: 0,4 mm
Wysokość warstwy: 0,1 – 0,4 mm
Prędkość druku: 10 – 100 mm/s
Pole robocze: 150 x 150 x 150 mm
Stół: wymienny, podgrzewany blat
Wyświetlacz: dotykowy
Średnica filamentu: 1,75 mm
Typ filamentu: PLA, Tough PLA
Łączność: USB, ethernet, Wi-Fi
Obsługiwane typy plików wejściowych:
MakerBot, STL, SolidWorks, Solid Edge, VRML, ProE/Creo, IGES, STEP AP203/214, CATIA, Wavefront Object, Unigraphics, InventorOBJ
Waga drukarki: 11,8 kg
Wymiary drukarki: 433,4 x 423,1 x 365</t>
  </si>
  <si>
    <t>ZESTAW 18 - 150 000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</si>
</sst>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6" fillId="0" borderId="3" xfId="0" applyFont="1" applyBorder="1" applyAlignment="1">
      <alignment vertical="top" wrapText="1"/>
    </xf>
    <xf numFmtId="0" fontId="6" fillId="2" borderId="6" xfId="0" applyFont="1" applyFill="1" applyBorder="1" applyAlignment="1">
      <alignment horizontal="left" vertical="top" wrapText="1"/>
    </xf>
    <xf numFmtId="166" fontId="6"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0" borderId="7" xfId="0" applyFont="1" applyBorder="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6" fillId="0" borderId="3" xfId="0" applyFont="1" applyBorder="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63"/>
  <sheetViews>
    <sheetView tabSelected="1" zoomScale="82" zoomScaleNormal="82" workbookViewId="0">
      <selection activeCell="F11" sqref="F11"/>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7" width="8.88671875" style="3"/>
    <col min="8" max="9" width="9.33203125" style="3" bestFit="1" customWidth="1"/>
    <col min="14" max="14" width="9.77734375" customWidth="1"/>
  </cols>
  <sheetData>
    <row r="1" spans="1:15" ht="14.4" customHeight="1" x14ac:dyDescent="0.3">
      <c r="N1" s="26"/>
    </row>
    <row r="2" spans="1:15" x14ac:dyDescent="0.3">
      <c r="N2" s="26"/>
    </row>
    <row r="3" spans="1:15" x14ac:dyDescent="0.3">
      <c r="N3" s="26"/>
      <c r="O3" s="1"/>
    </row>
    <row r="4" spans="1:15" ht="16.8" customHeight="1" x14ac:dyDescent="0.3">
      <c r="N4" s="26"/>
    </row>
    <row r="5" spans="1:15" hidden="1" x14ac:dyDescent="0.3">
      <c r="N5" s="26"/>
    </row>
    <row r="6" spans="1:15" ht="49.8" customHeight="1" x14ac:dyDescent="0.3">
      <c r="A6" s="27" t="s">
        <v>0</v>
      </c>
      <c r="B6" s="27"/>
      <c r="C6" s="27"/>
      <c r="D6" s="27"/>
      <c r="E6" s="27"/>
      <c r="F6" s="27"/>
      <c r="G6" s="27"/>
      <c r="H6" s="27"/>
      <c r="I6" s="27"/>
      <c r="J6" s="2"/>
      <c r="K6" s="2"/>
      <c r="L6" s="2"/>
      <c r="M6" s="2"/>
      <c r="N6" s="2"/>
    </row>
    <row r="7" spans="1:15" ht="25.8" customHeight="1" x14ac:dyDescent="0.3">
      <c r="A7" s="28" t="s">
        <v>118</v>
      </c>
      <c r="B7" s="28"/>
      <c r="C7" s="28"/>
      <c r="D7" s="28"/>
      <c r="E7" s="28"/>
      <c r="F7" s="28"/>
      <c r="G7" s="28"/>
      <c r="H7" s="28"/>
      <c r="I7" s="28"/>
      <c r="J7" s="4"/>
      <c r="K7" s="4"/>
      <c r="L7" s="4"/>
      <c r="M7" s="4"/>
      <c r="N7" s="4"/>
    </row>
    <row r="8" spans="1:15" ht="6" customHeight="1" x14ac:dyDescent="0.3">
      <c r="A8" s="25"/>
      <c r="B8" s="25"/>
      <c r="C8" s="25"/>
      <c r="D8" s="25"/>
      <c r="E8" s="25"/>
      <c r="F8" s="25"/>
      <c r="G8" s="25"/>
      <c r="H8" s="25"/>
      <c r="I8" s="25"/>
    </row>
    <row r="9" spans="1:15" x14ac:dyDescent="0.3">
      <c r="A9" s="6"/>
      <c r="B9" s="6"/>
      <c r="C9" s="6"/>
      <c r="D9" s="13"/>
      <c r="E9" s="7"/>
      <c r="F9" s="13"/>
      <c r="G9" s="8"/>
      <c r="H9" s="5">
        <f>SUBTOTAL(9,H11:H2949)</f>
        <v>125395.52520325198</v>
      </c>
      <c r="I9" s="5">
        <f>SUBTOTAL(9,I11:I2949)</f>
        <v>149791.69999999998</v>
      </c>
    </row>
    <row r="10" spans="1:15" ht="40.799999999999997" x14ac:dyDescent="0.3">
      <c r="A10" s="9" t="s">
        <v>1</v>
      </c>
      <c r="B10" s="9" t="s">
        <v>2</v>
      </c>
      <c r="C10" s="9" t="s">
        <v>3</v>
      </c>
      <c r="D10" s="10" t="s">
        <v>4</v>
      </c>
      <c r="E10" s="11" t="s">
        <v>5</v>
      </c>
      <c r="F10" s="10" t="s">
        <v>6</v>
      </c>
      <c r="G10" s="9" t="s">
        <v>7</v>
      </c>
      <c r="H10" s="10" t="s">
        <v>8</v>
      </c>
      <c r="I10" s="10" t="s">
        <v>9</v>
      </c>
    </row>
    <row r="11" spans="1:15" ht="408.6" customHeight="1" x14ac:dyDescent="0.3">
      <c r="A11" s="16">
        <v>740786</v>
      </c>
      <c r="B11" s="16" t="s">
        <v>43</v>
      </c>
      <c r="C11" s="19" t="s">
        <v>117</v>
      </c>
      <c r="D11" s="15">
        <v>9662.6</v>
      </c>
      <c r="E11" s="12">
        <v>0</v>
      </c>
      <c r="F11" s="17">
        <f>D11</f>
        <v>9662.6</v>
      </c>
      <c r="G11" s="18">
        <v>2</v>
      </c>
      <c r="H11" s="14">
        <f>D11*G11</f>
        <v>19325.2</v>
      </c>
      <c r="I11" s="14">
        <f>F11*G11</f>
        <v>19325.2</v>
      </c>
    </row>
    <row r="12" spans="1:15" ht="384" x14ac:dyDescent="0.3">
      <c r="A12" s="16">
        <v>734193</v>
      </c>
      <c r="B12" s="16" t="s">
        <v>14</v>
      </c>
      <c r="C12" s="19" t="s">
        <v>116</v>
      </c>
      <c r="D12" s="15">
        <f>F12/1.23</f>
        <v>2764.146341463415</v>
      </c>
      <c r="E12" s="12">
        <v>0.23</v>
      </c>
      <c r="F12" s="17">
        <v>3399.9</v>
      </c>
      <c r="G12" s="18">
        <v>2</v>
      </c>
      <c r="H12" s="14">
        <f t="shared" ref="H12:H23" si="0">D12*G12</f>
        <v>5528.2926829268299</v>
      </c>
      <c r="I12" s="14">
        <f t="shared" ref="I12:I23" si="1">F12*G12</f>
        <v>6799.8</v>
      </c>
    </row>
    <row r="13" spans="1:15" ht="57.6" customHeight="1" x14ac:dyDescent="0.3">
      <c r="A13" s="16">
        <v>740331</v>
      </c>
      <c r="B13" s="16" t="s">
        <v>15</v>
      </c>
      <c r="C13" s="19" t="s">
        <v>115</v>
      </c>
      <c r="D13" s="15">
        <f t="shared" ref="D13:D63" si="2">F13/1.23</f>
        <v>268.21138211382112</v>
      </c>
      <c r="E13" s="12">
        <v>0.23</v>
      </c>
      <c r="F13" s="17">
        <v>329.9</v>
      </c>
      <c r="G13" s="18">
        <v>5</v>
      </c>
      <c r="H13" s="14">
        <f t="shared" si="0"/>
        <v>1341.0569105691056</v>
      </c>
      <c r="I13" s="14">
        <f t="shared" si="1"/>
        <v>1649.5</v>
      </c>
    </row>
    <row r="14" spans="1:15" ht="115.2" x14ac:dyDescent="0.3">
      <c r="A14" s="16">
        <v>740871</v>
      </c>
      <c r="B14" s="16" t="s">
        <v>44</v>
      </c>
      <c r="C14" s="19" t="s">
        <v>114</v>
      </c>
      <c r="D14" s="15">
        <f t="shared" si="2"/>
        <v>1869.0243902439026</v>
      </c>
      <c r="E14" s="12">
        <v>0.23</v>
      </c>
      <c r="F14" s="17">
        <v>2298.9</v>
      </c>
      <c r="G14" s="18">
        <v>2</v>
      </c>
      <c r="H14" s="14">
        <f t="shared" si="0"/>
        <v>3738.0487804878053</v>
      </c>
      <c r="I14" s="14">
        <f t="shared" si="1"/>
        <v>4597.8</v>
      </c>
    </row>
    <row r="15" spans="1:15" ht="385.2" customHeight="1" x14ac:dyDescent="0.3">
      <c r="A15" s="16">
        <v>745440</v>
      </c>
      <c r="B15" s="16" t="s">
        <v>10</v>
      </c>
      <c r="C15" s="19" t="s">
        <v>113</v>
      </c>
      <c r="D15" s="15">
        <f t="shared" si="2"/>
        <v>146.26016260162604</v>
      </c>
      <c r="E15" s="12">
        <v>0.23</v>
      </c>
      <c r="F15" s="17">
        <v>179.9</v>
      </c>
      <c r="G15" s="18">
        <v>2</v>
      </c>
      <c r="H15" s="14">
        <f t="shared" si="0"/>
        <v>292.52032520325207</v>
      </c>
      <c r="I15" s="14">
        <f t="shared" si="1"/>
        <v>359.8</v>
      </c>
    </row>
    <row r="16" spans="1:15" ht="264.60000000000002" customHeight="1" x14ac:dyDescent="0.3">
      <c r="A16" s="16">
        <v>740566</v>
      </c>
      <c r="B16" s="16" t="s">
        <v>11</v>
      </c>
      <c r="C16" s="19" t="s">
        <v>112</v>
      </c>
      <c r="D16" s="15">
        <f t="shared" si="2"/>
        <v>455.20325203252031</v>
      </c>
      <c r="E16" s="12">
        <v>0.23</v>
      </c>
      <c r="F16" s="17">
        <v>559.9</v>
      </c>
      <c r="G16" s="18">
        <v>1</v>
      </c>
      <c r="H16" s="14">
        <f t="shared" si="0"/>
        <v>455.20325203252031</v>
      </c>
      <c r="I16" s="14">
        <f t="shared" si="1"/>
        <v>559.9</v>
      </c>
    </row>
    <row r="17" spans="1:9" ht="326.39999999999998" x14ac:dyDescent="0.3">
      <c r="A17" s="16">
        <v>740469</v>
      </c>
      <c r="B17" s="16" t="s">
        <v>37</v>
      </c>
      <c r="C17" s="19" t="s">
        <v>111</v>
      </c>
      <c r="D17" s="15">
        <f t="shared" si="2"/>
        <v>487.72357723577232</v>
      </c>
      <c r="E17" s="12">
        <v>0.23</v>
      </c>
      <c r="F17" s="17">
        <v>599.9</v>
      </c>
      <c r="G17" s="18">
        <v>1</v>
      </c>
      <c r="H17" s="14">
        <f t="shared" si="0"/>
        <v>487.72357723577232</v>
      </c>
      <c r="I17" s="14">
        <f t="shared" si="1"/>
        <v>599.9</v>
      </c>
    </row>
    <row r="18" spans="1:9" ht="109.8" customHeight="1" x14ac:dyDescent="0.3">
      <c r="A18" s="16">
        <v>745585</v>
      </c>
      <c r="B18" s="16" t="s">
        <v>12</v>
      </c>
      <c r="C18" s="19" t="s">
        <v>110</v>
      </c>
      <c r="D18" s="15">
        <f t="shared" si="2"/>
        <v>487.72357723577232</v>
      </c>
      <c r="E18" s="12">
        <v>0.23</v>
      </c>
      <c r="F18" s="17">
        <v>599.9</v>
      </c>
      <c r="G18" s="18">
        <v>2</v>
      </c>
      <c r="H18" s="14">
        <f t="shared" si="0"/>
        <v>975.44715447154465</v>
      </c>
      <c r="I18" s="14">
        <f t="shared" si="1"/>
        <v>1199.8</v>
      </c>
    </row>
    <row r="19" spans="1:9" ht="216.6" customHeight="1" x14ac:dyDescent="0.3">
      <c r="A19" s="16">
        <v>743821</v>
      </c>
      <c r="B19" s="16" t="s">
        <v>13</v>
      </c>
      <c r="C19" s="19" t="s">
        <v>109</v>
      </c>
      <c r="D19" s="15">
        <f t="shared" si="2"/>
        <v>406.42276422764229</v>
      </c>
      <c r="E19" s="12">
        <v>0.23</v>
      </c>
      <c r="F19" s="17">
        <v>499.9</v>
      </c>
      <c r="G19" s="18">
        <v>2</v>
      </c>
      <c r="H19" s="14">
        <f t="shared" si="0"/>
        <v>812.84552845528458</v>
      </c>
      <c r="I19" s="14">
        <f t="shared" si="1"/>
        <v>999.8</v>
      </c>
    </row>
    <row r="20" spans="1:9" ht="384" x14ac:dyDescent="0.3">
      <c r="A20" s="16">
        <v>743955</v>
      </c>
      <c r="B20" s="16" t="s">
        <v>36</v>
      </c>
      <c r="C20" s="19" t="s">
        <v>108</v>
      </c>
      <c r="D20" s="15">
        <f t="shared" si="2"/>
        <v>3251.2195121951222</v>
      </c>
      <c r="E20" s="12">
        <v>0.23</v>
      </c>
      <c r="F20" s="17">
        <v>3999</v>
      </c>
      <c r="G20" s="18">
        <v>1</v>
      </c>
      <c r="H20" s="14">
        <f t="shared" si="0"/>
        <v>3251.2195121951222</v>
      </c>
      <c r="I20" s="14">
        <f t="shared" si="1"/>
        <v>3999</v>
      </c>
    </row>
    <row r="21" spans="1:9" ht="409.6" x14ac:dyDescent="0.3">
      <c r="A21" s="16">
        <v>743233</v>
      </c>
      <c r="B21" s="16" t="s">
        <v>16</v>
      </c>
      <c r="C21" s="19" t="s">
        <v>107</v>
      </c>
      <c r="D21" s="15">
        <f t="shared" si="2"/>
        <v>2845.4471544715448</v>
      </c>
      <c r="E21" s="12">
        <v>0.23</v>
      </c>
      <c r="F21" s="17">
        <v>3499.9</v>
      </c>
      <c r="G21" s="18">
        <v>1</v>
      </c>
      <c r="H21" s="14">
        <f t="shared" si="0"/>
        <v>2845.4471544715448</v>
      </c>
      <c r="I21" s="14">
        <f t="shared" si="1"/>
        <v>3499.9</v>
      </c>
    </row>
    <row r="22" spans="1:9" ht="144" x14ac:dyDescent="0.3">
      <c r="A22" s="16">
        <v>740352</v>
      </c>
      <c r="B22" s="16" t="s">
        <v>45</v>
      </c>
      <c r="C22" s="19" t="s">
        <v>106</v>
      </c>
      <c r="D22" s="15">
        <f t="shared" si="2"/>
        <v>195.04065040650408</v>
      </c>
      <c r="E22" s="12">
        <v>0.23</v>
      </c>
      <c r="F22" s="17">
        <v>239.9</v>
      </c>
      <c r="G22" s="18">
        <v>1</v>
      </c>
      <c r="H22" s="14">
        <f t="shared" si="0"/>
        <v>195.04065040650408</v>
      </c>
      <c r="I22" s="14">
        <f t="shared" si="1"/>
        <v>239.9</v>
      </c>
    </row>
    <row r="23" spans="1:9" ht="91.2" customHeight="1" x14ac:dyDescent="0.3">
      <c r="A23" s="16">
        <v>714200</v>
      </c>
      <c r="B23" s="16" t="s">
        <v>17</v>
      </c>
      <c r="C23" s="29" t="s">
        <v>105</v>
      </c>
      <c r="D23" s="15">
        <f t="shared" si="2"/>
        <v>812.92682926829264</v>
      </c>
      <c r="E23" s="12">
        <v>0.23</v>
      </c>
      <c r="F23" s="17">
        <v>999.9</v>
      </c>
      <c r="G23" s="18">
        <v>5</v>
      </c>
      <c r="H23" s="14">
        <f t="shared" si="0"/>
        <v>4064.6341463414633</v>
      </c>
      <c r="I23" s="14">
        <f t="shared" si="1"/>
        <v>4999.5</v>
      </c>
    </row>
    <row r="24" spans="1:9" ht="103.8" customHeight="1" x14ac:dyDescent="0.3">
      <c r="A24" s="16">
        <v>728327</v>
      </c>
      <c r="B24" s="16" t="s">
        <v>18</v>
      </c>
      <c r="C24" s="29" t="s">
        <v>98</v>
      </c>
      <c r="D24" s="15">
        <f t="shared" si="2"/>
        <v>447.07317073170731</v>
      </c>
      <c r="E24" s="12">
        <v>0.23</v>
      </c>
      <c r="F24" s="17">
        <v>549.9</v>
      </c>
      <c r="G24" s="18">
        <v>5</v>
      </c>
      <c r="H24" s="14">
        <f t="shared" ref="H24:H26" si="3">D24*G24</f>
        <v>2235.3658536585367</v>
      </c>
      <c r="I24" s="14">
        <f t="shared" ref="I24:I26" si="4">F24*G24</f>
        <v>2749.5</v>
      </c>
    </row>
    <row r="25" spans="1:9" ht="38.4" x14ac:dyDescent="0.3">
      <c r="A25" s="16">
        <v>728328</v>
      </c>
      <c r="B25" s="16" t="s">
        <v>19</v>
      </c>
      <c r="C25" s="29" t="s">
        <v>99</v>
      </c>
      <c r="D25" s="15">
        <f t="shared" si="2"/>
        <v>138.130081300813</v>
      </c>
      <c r="E25" s="12">
        <v>0.23</v>
      </c>
      <c r="F25" s="17">
        <v>169.9</v>
      </c>
      <c r="G25" s="18">
        <v>5</v>
      </c>
      <c r="H25" s="14">
        <f t="shared" si="3"/>
        <v>690.65040650406502</v>
      </c>
      <c r="I25" s="14">
        <f t="shared" si="4"/>
        <v>849.5</v>
      </c>
    </row>
    <row r="26" spans="1:9" ht="28.8" x14ac:dyDescent="0.3">
      <c r="A26" s="16">
        <v>728329</v>
      </c>
      <c r="B26" s="16" t="s">
        <v>20</v>
      </c>
      <c r="C26" s="29" t="s">
        <v>100</v>
      </c>
      <c r="D26" s="15">
        <f t="shared" si="2"/>
        <v>56.829268292682933</v>
      </c>
      <c r="E26" s="12">
        <v>0.23</v>
      </c>
      <c r="F26" s="17">
        <v>69.900000000000006</v>
      </c>
      <c r="G26" s="18">
        <v>5</v>
      </c>
      <c r="H26" s="14">
        <f t="shared" si="3"/>
        <v>284.14634146341467</v>
      </c>
      <c r="I26" s="14">
        <f t="shared" si="4"/>
        <v>349.5</v>
      </c>
    </row>
    <row r="27" spans="1:9" ht="28.8" x14ac:dyDescent="0.3">
      <c r="A27" s="16">
        <v>740464</v>
      </c>
      <c r="B27" s="16" t="s">
        <v>21</v>
      </c>
      <c r="C27" s="29" t="s">
        <v>101</v>
      </c>
      <c r="D27" s="15">
        <f t="shared" si="2"/>
        <v>105.60975609756098</v>
      </c>
      <c r="E27" s="12">
        <v>0.23</v>
      </c>
      <c r="F27" s="17">
        <v>129.9</v>
      </c>
      <c r="G27" s="18">
        <v>5</v>
      </c>
      <c r="H27" s="14">
        <f t="shared" ref="H27:H34" si="5">D27*G27</f>
        <v>528.04878048780483</v>
      </c>
      <c r="I27" s="14">
        <f t="shared" ref="I27:I34" si="6">F27*G27</f>
        <v>649.5</v>
      </c>
    </row>
    <row r="28" spans="1:9" ht="35.4" customHeight="1" x14ac:dyDescent="0.3">
      <c r="A28" s="16">
        <v>740465</v>
      </c>
      <c r="B28" s="16" t="s">
        <v>22</v>
      </c>
      <c r="C28" s="29" t="s">
        <v>102</v>
      </c>
      <c r="D28" s="15">
        <f t="shared" si="2"/>
        <v>105.60975609756098</v>
      </c>
      <c r="E28" s="12">
        <v>0.23</v>
      </c>
      <c r="F28" s="17">
        <v>129.9</v>
      </c>
      <c r="G28" s="18">
        <v>5</v>
      </c>
      <c r="H28" s="14">
        <f t="shared" si="5"/>
        <v>528.04878048780483</v>
      </c>
      <c r="I28" s="14">
        <f t="shared" si="6"/>
        <v>649.5</v>
      </c>
    </row>
    <row r="29" spans="1:9" ht="19.2" x14ac:dyDescent="0.3">
      <c r="A29" s="16">
        <v>740466</v>
      </c>
      <c r="B29" s="16" t="s">
        <v>23</v>
      </c>
      <c r="C29" s="29" t="s">
        <v>103</v>
      </c>
      <c r="D29" s="15">
        <f t="shared" si="2"/>
        <v>56.829268292682933</v>
      </c>
      <c r="E29" s="12">
        <v>0.23</v>
      </c>
      <c r="F29" s="17">
        <v>69.900000000000006</v>
      </c>
      <c r="G29" s="18">
        <v>5</v>
      </c>
      <c r="H29" s="14">
        <f t="shared" si="5"/>
        <v>284.14634146341467</v>
      </c>
      <c r="I29" s="14">
        <f t="shared" si="6"/>
        <v>349.5</v>
      </c>
    </row>
    <row r="30" spans="1:9" ht="56.4" customHeight="1" x14ac:dyDescent="0.3">
      <c r="A30" s="16">
        <v>740467</v>
      </c>
      <c r="B30" s="16" t="s">
        <v>24</v>
      </c>
      <c r="C30" s="29" t="s">
        <v>104</v>
      </c>
      <c r="D30" s="15">
        <f t="shared" si="2"/>
        <v>56.829268292682933</v>
      </c>
      <c r="E30" s="12">
        <v>0.23</v>
      </c>
      <c r="F30" s="17">
        <v>69.900000000000006</v>
      </c>
      <c r="G30" s="18">
        <v>5</v>
      </c>
      <c r="H30" s="14">
        <f t="shared" si="5"/>
        <v>284.14634146341467</v>
      </c>
      <c r="I30" s="14">
        <f t="shared" si="6"/>
        <v>349.5</v>
      </c>
    </row>
    <row r="31" spans="1:9" ht="144" x14ac:dyDescent="0.3">
      <c r="A31" s="16">
        <v>743381</v>
      </c>
      <c r="B31" s="16" t="s">
        <v>25</v>
      </c>
      <c r="C31" s="19" t="s">
        <v>97</v>
      </c>
      <c r="D31" s="15">
        <f t="shared" si="2"/>
        <v>243.08943089430895</v>
      </c>
      <c r="E31" s="12">
        <v>0.23</v>
      </c>
      <c r="F31" s="17">
        <v>299</v>
      </c>
      <c r="G31" s="18">
        <v>5</v>
      </c>
      <c r="H31" s="14">
        <f t="shared" si="5"/>
        <v>1215.4471544715448</v>
      </c>
      <c r="I31" s="14">
        <f t="shared" si="6"/>
        <v>1495</v>
      </c>
    </row>
    <row r="32" spans="1:9" ht="124.8" customHeight="1" x14ac:dyDescent="0.3">
      <c r="A32" s="16">
        <v>743382</v>
      </c>
      <c r="B32" s="16" t="s">
        <v>26</v>
      </c>
      <c r="C32" s="19" t="s">
        <v>96</v>
      </c>
      <c r="D32" s="15">
        <f t="shared" si="2"/>
        <v>243.08943089430895</v>
      </c>
      <c r="E32" s="12">
        <v>0.23</v>
      </c>
      <c r="F32" s="17">
        <v>299</v>
      </c>
      <c r="G32" s="18">
        <v>5</v>
      </c>
      <c r="H32" s="14">
        <f t="shared" si="5"/>
        <v>1215.4471544715448</v>
      </c>
      <c r="I32" s="14">
        <f t="shared" si="6"/>
        <v>1495</v>
      </c>
    </row>
    <row r="33" spans="1:9" ht="211.2" x14ac:dyDescent="0.3">
      <c r="A33" s="16">
        <v>740245</v>
      </c>
      <c r="B33" s="16" t="s">
        <v>46</v>
      </c>
      <c r="C33" s="19" t="s">
        <v>95</v>
      </c>
      <c r="D33" s="15">
        <f t="shared" si="2"/>
        <v>2838.1300813008133</v>
      </c>
      <c r="E33" s="12">
        <v>0.23</v>
      </c>
      <c r="F33" s="17">
        <v>3490.9</v>
      </c>
      <c r="G33" s="18">
        <v>1</v>
      </c>
      <c r="H33" s="14">
        <f t="shared" si="5"/>
        <v>2838.1300813008133</v>
      </c>
      <c r="I33" s="14">
        <f t="shared" si="6"/>
        <v>3490.9</v>
      </c>
    </row>
    <row r="34" spans="1:9" ht="135.6" customHeight="1" x14ac:dyDescent="0.3">
      <c r="A34" s="16">
        <v>740789</v>
      </c>
      <c r="B34" s="16" t="s">
        <v>47</v>
      </c>
      <c r="C34" s="19" t="s">
        <v>94</v>
      </c>
      <c r="D34" s="15">
        <f t="shared" si="2"/>
        <v>7316.9918699186992</v>
      </c>
      <c r="E34" s="12">
        <v>0.23</v>
      </c>
      <c r="F34" s="17">
        <v>8999.9</v>
      </c>
      <c r="G34" s="18">
        <v>1</v>
      </c>
      <c r="H34" s="14">
        <f t="shared" si="5"/>
        <v>7316.9918699186992</v>
      </c>
      <c r="I34" s="14">
        <f t="shared" si="6"/>
        <v>8999.9</v>
      </c>
    </row>
    <row r="35" spans="1:9" ht="57.6" x14ac:dyDescent="0.3">
      <c r="A35" s="16">
        <v>741363</v>
      </c>
      <c r="B35" s="16" t="s">
        <v>38</v>
      </c>
      <c r="C35" s="19" t="s">
        <v>93</v>
      </c>
      <c r="D35" s="15">
        <f t="shared" si="2"/>
        <v>609.67479674796743</v>
      </c>
      <c r="E35" s="12">
        <v>0.23</v>
      </c>
      <c r="F35" s="17">
        <v>749.9</v>
      </c>
      <c r="G35" s="18">
        <v>1</v>
      </c>
      <c r="H35" s="14">
        <f t="shared" ref="H35:H63" si="7">D35*G35</f>
        <v>609.67479674796743</v>
      </c>
      <c r="I35" s="14">
        <f t="shared" ref="I35:I63" si="8">F35*G35</f>
        <v>749.9</v>
      </c>
    </row>
    <row r="36" spans="1:9" ht="27.6" customHeight="1" x14ac:dyDescent="0.3">
      <c r="A36" s="16" t="s">
        <v>39</v>
      </c>
      <c r="B36" s="16" t="s">
        <v>40</v>
      </c>
      <c r="C36" s="19" t="s">
        <v>92</v>
      </c>
      <c r="D36" s="15">
        <f t="shared" si="2"/>
        <v>203.17073170731709</v>
      </c>
      <c r="E36" s="12">
        <v>0.23</v>
      </c>
      <c r="F36" s="17">
        <v>249.9</v>
      </c>
      <c r="G36" s="18">
        <v>1</v>
      </c>
      <c r="H36" s="14">
        <f t="shared" si="7"/>
        <v>203.17073170731709</v>
      </c>
      <c r="I36" s="14">
        <f t="shared" si="8"/>
        <v>249.9</v>
      </c>
    </row>
    <row r="37" spans="1:9" ht="322.2" customHeight="1" x14ac:dyDescent="0.3">
      <c r="A37" s="16">
        <v>739559</v>
      </c>
      <c r="B37" s="16" t="s">
        <v>48</v>
      </c>
      <c r="C37" s="19" t="s">
        <v>91</v>
      </c>
      <c r="D37" s="15">
        <f t="shared" si="2"/>
        <v>650.32520325203257</v>
      </c>
      <c r="E37" s="12">
        <v>0.23</v>
      </c>
      <c r="F37" s="17">
        <v>799.9</v>
      </c>
      <c r="G37" s="18">
        <v>3</v>
      </c>
      <c r="H37" s="14">
        <f t="shared" si="7"/>
        <v>1950.9756097560976</v>
      </c>
      <c r="I37" s="14">
        <f t="shared" si="8"/>
        <v>2399.6999999999998</v>
      </c>
    </row>
    <row r="38" spans="1:9" ht="135" customHeight="1" x14ac:dyDescent="0.3">
      <c r="A38" s="16">
        <v>719167</v>
      </c>
      <c r="B38" s="16" t="s">
        <v>49</v>
      </c>
      <c r="C38" s="19" t="s">
        <v>90</v>
      </c>
      <c r="D38" s="15">
        <f t="shared" si="2"/>
        <v>2357.6422764227646</v>
      </c>
      <c r="E38" s="12">
        <v>0.23</v>
      </c>
      <c r="F38" s="17">
        <v>2899.9</v>
      </c>
      <c r="G38" s="18">
        <v>3</v>
      </c>
      <c r="H38" s="14">
        <f t="shared" si="7"/>
        <v>7072.9268292682937</v>
      </c>
      <c r="I38" s="14">
        <f t="shared" si="8"/>
        <v>8699.7000000000007</v>
      </c>
    </row>
    <row r="39" spans="1:9" ht="177" customHeight="1" x14ac:dyDescent="0.3">
      <c r="A39" s="16">
        <v>744957</v>
      </c>
      <c r="B39" s="16" t="s">
        <v>50</v>
      </c>
      <c r="C39" s="19" t="s">
        <v>89</v>
      </c>
      <c r="D39" s="15">
        <f t="shared" si="2"/>
        <v>2845.4471544715448</v>
      </c>
      <c r="E39" s="12">
        <v>0.23</v>
      </c>
      <c r="F39" s="17">
        <v>3499.9</v>
      </c>
      <c r="G39" s="18">
        <v>1</v>
      </c>
      <c r="H39" s="14">
        <f t="shared" si="7"/>
        <v>2845.4471544715448</v>
      </c>
      <c r="I39" s="14">
        <f t="shared" si="8"/>
        <v>3499.9</v>
      </c>
    </row>
    <row r="40" spans="1:9" ht="57.6" x14ac:dyDescent="0.3">
      <c r="A40" s="16">
        <v>744431</v>
      </c>
      <c r="B40" s="16" t="s">
        <v>42</v>
      </c>
      <c r="C40" s="19" t="s">
        <v>87</v>
      </c>
      <c r="D40" s="15">
        <f t="shared" si="2"/>
        <v>1520.3252032520325</v>
      </c>
      <c r="E40" s="12">
        <v>0.23</v>
      </c>
      <c r="F40" s="17">
        <v>1870</v>
      </c>
      <c r="G40" s="18">
        <v>5</v>
      </c>
      <c r="H40" s="14">
        <f t="shared" si="7"/>
        <v>7601.626016260162</v>
      </c>
      <c r="I40" s="14">
        <f t="shared" si="8"/>
        <v>9350</v>
      </c>
    </row>
    <row r="41" spans="1:9" ht="75.599999999999994" customHeight="1" x14ac:dyDescent="0.3">
      <c r="A41" s="16">
        <v>744432</v>
      </c>
      <c r="B41" s="16" t="s">
        <v>41</v>
      </c>
      <c r="C41" s="19" t="s">
        <v>88</v>
      </c>
      <c r="D41" s="15">
        <f t="shared" si="2"/>
        <v>1544.7154471544716</v>
      </c>
      <c r="E41" s="12">
        <v>0.23</v>
      </c>
      <c r="F41" s="17">
        <v>1900</v>
      </c>
      <c r="G41" s="18">
        <v>5</v>
      </c>
      <c r="H41" s="14">
        <f t="shared" si="7"/>
        <v>7723.5772357723581</v>
      </c>
      <c r="I41" s="14">
        <f t="shared" si="8"/>
        <v>9500</v>
      </c>
    </row>
    <row r="42" spans="1:9" ht="282" customHeight="1" x14ac:dyDescent="0.3">
      <c r="A42" s="16">
        <v>743362</v>
      </c>
      <c r="B42" s="16" t="s">
        <v>27</v>
      </c>
      <c r="C42" s="19" t="s">
        <v>86</v>
      </c>
      <c r="D42" s="15">
        <f t="shared" si="2"/>
        <v>406.42276422764229</v>
      </c>
      <c r="E42" s="12">
        <v>0.23</v>
      </c>
      <c r="F42" s="17">
        <v>499.9</v>
      </c>
      <c r="G42" s="18">
        <v>5</v>
      </c>
      <c r="H42" s="14">
        <f t="shared" si="7"/>
        <v>2032.1138211382115</v>
      </c>
      <c r="I42" s="14">
        <f t="shared" si="8"/>
        <v>2499.5</v>
      </c>
    </row>
    <row r="43" spans="1:9" ht="153.6" x14ac:dyDescent="0.3">
      <c r="A43" s="16">
        <v>740129</v>
      </c>
      <c r="B43" s="16" t="s">
        <v>28</v>
      </c>
      <c r="C43" s="19" t="s">
        <v>85</v>
      </c>
      <c r="D43" s="15">
        <f t="shared" si="2"/>
        <v>487.72357723577232</v>
      </c>
      <c r="E43" s="12">
        <v>0.23</v>
      </c>
      <c r="F43" s="17">
        <v>599.9</v>
      </c>
      <c r="G43" s="18">
        <v>5</v>
      </c>
      <c r="H43" s="14">
        <f t="shared" si="7"/>
        <v>2438.6178861788617</v>
      </c>
      <c r="I43" s="14">
        <f t="shared" si="8"/>
        <v>2999.5</v>
      </c>
    </row>
    <row r="44" spans="1:9" ht="118.2" customHeight="1" x14ac:dyDescent="0.3">
      <c r="A44" s="16">
        <v>740130</v>
      </c>
      <c r="B44" s="16" t="s">
        <v>29</v>
      </c>
      <c r="C44" s="19" t="s">
        <v>84</v>
      </c>
      <c r="D44" s="15">
        <f t="shared" si="2"/>
        <v>487.72357723577232</v>
      </c>
      <c r="E44" s="12">
        <v>0.23</v>
      </c>
      <c r="F44" s="17">
        <v>599.9</v>
      </c>
      <c r="G44" s="18">
        <v>5</v>
      </c>
      <c r="H44" s="14">
        <f t="shared" si="7"/>
        <v>2438.6178861788617</v>
      </c>
      <c r="I44" s="14">
        <f t="shared" si="8"/>
        <v>2999.5</v>
      </c>
    </row>
    <row r="45" spans="1:9" ht="144" x14ac:dyDescent="0.3">
      <c r="A45" s="16">
        <v>740128</v>
      </c>
      <c r="B45" s="16" t="s">
        <v>30</v>
      </c>
      <c r="C45" s="19" t="s">
        <v>83</v>
      </c>
      <c r="D45" s="15">
        <f t="shared" si="2"/>
        <v>487.72357723577232</v>
      </c>
      <c r="E45" s="12">
        <v>0.23</v>
      </c>
      <c r="F45" s="17">
        <v>599.9</v>
      </c>
      <c r="G45" s="18">
        <v>5</v>
      </c>
      <c r="H45" s="14">
        <f t="shared" si="7"/>
        <v>2438.6178861788617</v>
      </c>
      <c r="I45" s="14">
        <f t="shared" si="8"/>
        <v>2999.5</v>
      </c>
    </row>
    <row r="46" spans="1:9" ht="140.4" customHeight="1" x14ac:dyDescent="0.3">
      <c r="A46" s="16">
        <v>740127</v>
      </c>
      <c r="B46" s="16" t="s">
        <v>31</v>
      </c>
      <c r="C46" s="19" t="s">
        <v>82</v>
      </c>
      <c r="D46" s="15">
        <f t="shared" si="2"/>
        <v>406.42276422764229</v>
      </c>
      <c r="E46" s="12">
        <v>0.23</v>
      </c>
      <c r="F46" s="17">
        <v>499.9</v>
      </c>
      <c r="G46" s="18">
        <v>5</v>
      </c>
      <c r="H46" s="14">
        <f t="shared" si="7"/>
        <v>2032.1138211382115</v>
      </c>
      <c r="I46" s="14">
        <f t="shared" si="8"/>
        <v>2499.5</v>
      </c>
    </row>
    <row r="47" spans="1:9" ht="102" customHeight="1" x14ac:dyDescent="0.3">
      <c r="A47" s="16">
        <v>740126</v>
      </c>
      <c r="B47" s="16" t="s">
        <v>32</v>
      </c>
      <c r="C47" s="19" t="s">
        <v>81</v>
      </c>
      <c r="D47" s="15">
        <f t="shared" si="2"/>
        <v>406.42276422764229</v>
      </c>
      <c r="E47" s="12">
        <v>0.23</v>
      </c>
      <c r="F47" s="17">
        <v>499.9</v>
      </c>
      <c r="G47" s="18">
        <v>5</v>
      </c>
      <c r="H47" s="14">
        <f t="shared" si="7"/>
        <v>2032.1138211382115</v>
      </c>
      <c r="I47" s="14">
        <f t="shared" si="8"/>
        <v>2499.5</v>
      </c>
    </row>
    <row r="48" spans="1:9" ht="120" customHeight="1" x14ac:dyDescent="0.3">
      <c r="A48" s="16">
        <v>740124</v>
      </c>
      <c r="B48" s="16" t="s">
        <v>33</v>
      </c>
      <c r="C48" s="19" t="s">
        <v>80</v>
      </c>
      <c r="D48" s="15">
        <f t="shared" si="2"/>
        <v>406.42276422764229</v>
      </c>
      <c r="E48" s="12">
        <v>0.23</v>
      </c>
      <c r="F48" s="17">
        <v>499.9</v>
      </c>
      <c r="G48" s="18">
        <v>5</v>
      </c>
      <c r="H48" s="14">
        <f t="shared" si="7"/>
        <v>2032.1138211382115</v>
      </c>
      <c r="I48" s="14">
        <f t="shared" si="8"/>
        <v>2499.5</v>
      </c>
    </row>
    <row r="49" spans="1:9" ht="96" x14ac:dyDescent="0.3">
      <c r="A49" s="16">
        <v>740125</v>
      </c>
      <c r="B49" s="16" t="s">
        <v>34</v>
      </c>
      <c r="C49" s="19" t="s">
        <v>79</v>
      </c>
      <c r="D49" s="15">
        <f t="shared" si="2"/>
        <v>406.42276422764229</v>
      </c>
      <c r="E49" s="12">
        <v>0.23</v>
      </c>
      <c r="F49" s="17">
        <v>499.9</v>
      </c>
      <c r="G49" s="18">
        <v>5</v>
      </c>
      <c r="H49" s="14">
        <f t="shared" si="7"/>
        <v>2032.1138211382115</v>
      </c>
      <c r="I49" s="14">
        <f t="shared" si="8"/>
        <v>2499.5</v>
      </c>
    </row>
    <row r="50" spans="1:9" ht="81" customHeight="1" x14ac:dyDescent="0.3">
      <c r="A50" s="16" t="s">
        <v>51</v>
      </c>
      <c r="B50" s="16" t="s">
        <v>52</v>
      </c>
      <c r="C50" s="19" t="s">
        <v>78</v>
      </c>
      <c r="D50" s="15">
        <f t="shared" si="2"/>
        <v>1463.3333333333335</v>
      </c>
      <c r="E50" s="12">
        <v>0.23</v>
      </c>
      <c r="F50" s="17">
        <v>1799.9</v>
      </c>
      <c r="G50" s="18">
        <v>2</v>
      </c>
      <c r="H50" s="14">
        <f t="shared" si="7"/>
        <v>2926.666666666667</v>
      </c>
      <c r="I50" s="14">
        <f t="shared" si="8"/>
        <v>3599.8</v>
      </c>
    </row>
    <row r="51" spans="1:9" ht="72" customHeight="1" x14ac:dyDescent="0.3">
      <c r="A51" s="16">
        <v>741317</v>
      </c>
      <c r="B51" s="16" t="s">
        <v>35</v>
      </c>
      <c r="C51" s="19" t="s">
        <v>77</v>
      </c>
      <c r="D51" s="15">
        <f t="shared" si="2"/>
        <v>731.6260162601626</v>
      </c>
      <c r="E51" s="12">
        <v>0.23</v>
      </c>
      <c r="F51" s="17">
        <v>899.9</v>
      </c>
      <c r="G51" s="18">
        <v>2</v>
      </c>
      <c r="H51" s="14">
        <f t="shared" si="7"/>
        <v>1463.2520325203252</v>
      </c>
      <c r="I51" s="14">
        <f t="shared" si="8"/>
        <v>1799.8</v>
      </c>
    </row>
    <row r="52" spans="1:9" ht="279.60000000000002" customHeight="1" x14ac:dyDescent="0.3">
      <c r="A52" s="16">
        <v>743151</v>
      </c>
      <c r="B52" s="16" t="s">
        <v>53</v>
      </c>
      <c r="C52" s="19" t="s">
        <v>76</v>
      </c>
      <c r="D52" s="15">
        <f t="shared" si="2"/>
        <v>812.92682926829264</v>
      </c>
      <c r="E52" s="12">
        <v>0.23</v>
      </c>
      <c r="F52" s="17">
        <v>999.9</v>
      </c>
      <c r="G52" s="18">
        <v>1</v>
      </c>
      <c r="H52" s="14">
        <f t="shared" si="7"/>
        <v>812.92682926829264</v>
      </c>
      <c r="I52" s="14">
        <f t="shared" si="8"/>
        <v>999.9</v>
      </c>
    </row>
    <row r="53" spans="1:9" ht="281.39999999999998" customHeight="1" x14ac:dyDescent="0.3">
      <c r="A53" s="16">
        <v>743152</v>
      </c>
      <c r="B53" s="16" t="s">
        <v>54</v>
      </c>
      <c r="C53" s="19" t="s">
        <v>75</v>
      </c>
      <c r="D53" s="15">
        <f t="shared" si="2"/>
        <v>1292.6829268292684</v>
      </c>
      <c r="E53" s="12">
        <v>0.23</v>
      </c>
      <c r="F53" s="17">
        <v>1590</v>
      </c>
      <c r="G53" s="18">
        <v>1</v>
      </c>
      <c r="H53" s="14">
        <f t="shared" si="7"/>
        <v>1292.6829268292684</v>
      </c>
      <c r="I53" s="14">
        <f t="shared" si="8"/>
        <v>1590</v>
      </c>
    </row>
    <row r="54" spans="1:9" ht="302.39999999999998" customHeight="1" x14ac:dyDescent="0.3">
      <c r="A54" s="16">
        <v>743155</v>
      </c>
      <c r="B54" s="16" t="s">
        <v>55</v>
      </c>
      <c r="C54" s="19" t="s">
        <v>74</v>
      </c>
      <c r="D54" s="15">
        <f t="shared" si="2"/>
        <v>1292.6829268292684</v>
      </c>
      <c r="E54" s="12">
        <v>0.23</v>
      </c>
      <c r="F54" s="17">
        <v>1590</v>
      </c>
      <c r="G54" s="18">
        <v>1</v>
      </c>
      <c r="H54" s="14">
        <f t="shared" si="7"/>
        <v>1292.6829268292684</v>
      </c>
      <c r="I54" s="14">
        <f t="shared" si="8"/>
        <v>1590</v>
      </c>
    </row>
    <row r="55" spans="1:9" ht="274.2" customHeight="1" x14ac:dyDescent="0.3">
      <c r="A55" s="16">
        <v>743153</v>
      </c>
      <c r="B55" s="16" t="s">
        <v>56</v>
      </c>
      <c r="C55" s="19" t="s">
        <v>73</v>
      </c>
      <c r="D55" s="15">
        <f t="shared" si="2"/>
        <v>1292.6829268292684</v>
      </c>
      <c r="E55" s="12">
        <v>0.23</v>
      </c>
      <c r="F55" s="17">
        <v>1590</v>
      </c>
      <c r="G55" s="18">
        <v>1</v>
      </c>
      <c r="H55" s="14">
        <f t="shared" si="7"/>
        <v>1292.6829268292684</v>
      </c>
      <c r="I55" s="14">
        <f t="shared" si="8"/>
        <v>1590</v>
      </c>
    </row>
    <row r="56" spans="1:9" ht="276.60000000000002" customHeight="1" x14ac:dyDescent="0.3">
      <c r="A56" s="16">
        <v>743154</v>
      </c>
      <c r="B56" s="16" t="s">
        <v>57</v>
      </c>
      <c r="C56" s="19" t="s">
        <v>72</v>
      </c>
      <c r="D56" s="15">
        <f t="shared" si="2"/>
        <v>3243.9024390243903</v>
      </c>
      <c r="E56" s="12">
        <v>0.23</v>
      </c>
      <c r="F56" s="17">
        <v>3990</v>
      </c>
      <c r="G56" s="18">
        <v>1</v>
      </c>
      <c r="H56" s="14">
        <f t="shared" si="7"/>
        <v>3243.9024390243903</v>
      </c>
      <c r="I56" s="14">
        <f t="shared" si="8"/>
        <v>3990</v>
      </c>
    </row>
    <row r="57" spans="1:9" ht="144.6" customHeight="1" x14ac:dyDescent="0.3">
      <c r="A57" s="16">
        <v>727933</v>
      </c>
      <c r="B57" s="16" t="s">
        <v>58</v>
      </c>
      <c r="C57" s="19" t="s">
        <v>71</v>
      </c>
      <c r="D57" s="15">
        <f t="shared" si="2"/>
        <v>463.41463414634148</v>
      </c>
      <c r="E57" s="12">
        <v>0.23</v>
      </c>
      <c r="F57" s="17">
        <v>570</v>
      </c>
      <c r="G57" s="18">
        <v>1</v>
      </c>
      <c r="H57" s="14">
        <f t="shared" si="7"/>
        <v>463.41463414634148</v>
      </c>
      <c r="I57" s="14">
        <f t="shared" si="8"/>
        <v>570</v>
      </c>
    </row>
    <row r="58" spans="1:9" ht="152.4" customHeight="1" x14ac:dyDescent="0.3">
      <c r="A58" s="16">
        <v>727935</v>
      </c>
      <c r="B58" s="16" t="s">
        <v>59</v>
      </c>
      <c r="C58" s="19" t="s">
        <v>70</v>
      </c>
      <c r="D58" s="15">
        <f t="shared" si="2"/>
        <v>463.41463414634148</v>
      </c>
      <c r="E58" s="12">
        <v>0.23</v>
      </c>
      <c r="F58" s="17">
        <v>570</v>
      </c>
      <c r="G58" s="18">
        <v>1</v>
      </c>
      <c r="H58" s="14">
        <f t="shared" si="7"/>
        <v>463.41463414634148</v>
      </c>
      <c r="I58" s="14">
        <f t="shared" si="8"/>
        <v>570</v>
      </c>
    </row>
    <row r="59" spans="1:9" ht="141.6" customHeight="1" x14ac:dyDescent="0.3">
      <c r="A59" s="16">
        <v>727936</v>
      </c>
      <c r="B59" s="16" t="s">
        <v>60</v>
      </c>
      <c r="C59" s="24" t="s">
        <v>69</v>
      </c>
      <c r="D59" s="15">
        <f t="shared" si="2"/>
        <v>463.41463414634148</v>
      </c>
      <c r="E59" s="12">
        <v>0.23</v>
      </c>
      <c r="F59" s="21">
        <v>570</v>
      </c>
      <c r="G59" s="22">
        <v>1</v>
      </c>
      <c r="H59" s="14">
        <f t="shared" si="7"/>
        <v>463.41463414634148</v>
      </c>
      <c r="I59" s="14">
        <f t="shared" si="8"/>
        <v>570</v>
      </c>
    </row>
    <row r="60" spans="1:9" ht="169.8" customHeight="1" x14ac:dyDescent="0.3">
      <c r="A60" s="16">
        <v>727937</v>
      </c>
      <c r="B60" s="20" t="s">
        <v>61</v>
      </c>
      <c r="C60" s="19" t="s">
        <v>68</v>
      </c>
      <c r="D60" s="15">
        <f t="shared" si="2"/>
        <v>463.41463414634148</v>
      </c>
      <c r="E60" s="12">
        <v>0.23</v>
      </c>
      <c r="F60" s="15">
        <v>570</v>
      </c>
      <c r="G60" s="23">
        <v>1</v>
      </c>
      <c r="H60" s="14">
        <f t="shared" si="7"/>
        <v>463.41463414634148</v>
      </c>
      <c r="I60" s="14">
        <f t="shared" si="8"/>
        <v>570</v>
      </c>
    </row>
    <row r="61" spans="1:9" ht="86.4" x14ac:dyDescent="0.3">
      <c r="A61" s="16">
        <v>732675</v>
      </c>
      <c r="B61" s="20" t="s">
        <v>62</v>
      </c>
      <c r="C61" s="29" t="s">
        <v>67</v>
      </c>
      <c r="D61" s="15">
        <f t="shared" si="2"/>
        <v>2398.3739837398375</v>
      </c>
      <c r="E61" s="12">
        <v>0.23</v>
      </c>
      <c r="F61" s="15">
        <v>2950</v>
      </c>
      <c r="G61" s="23">
        <v>1</v>
      </c>
      <c r="H61" s="14">
        <f t="shared" si="7"/>
        <v>2398.3739837398375</v>
      </c>
      <c r="I61" s="14">
        <f t="shared" si="8"/>
        <v>2950</v>
      </c>
    </row>
    <row r="62" spans="1:9" ht="76.8" x14ac:dyDescent="0.3">
      <c r="A62" s="16">
        <v>732676</v>
      </c>
      <c r="B62" s="20" t="s">
        <v>63</v>
      </c>
      <c r="C62" s="29" t="s">
        <v>66</v>
      </c>
      <c r="D62" s="15">
        <f t="shared" si="2"/>
        <v>1585.3658536585367</v>
      </c>
      <c r="E62" s="12">
        <v>0.23</v>
      </c>
      <c r="F62" s="15">
        <v>1950</v>
      </c>
      <c r="G62" s="23">
        <v>1</v>
      </c>
      <c r="H62" s="14">
        <f t="shared" si="7"/>
        <v>1585.3658536585367</v>
      </c>
      <c r="I62" s="14">
        <f t="shared" si="8"/>
        <v>1950</v>
      </c>
    </row>
    <row r="63" spans="1:9" ht="189" customHeight="1" x14ac:dyDescent="0.3">
      <c r="A63" s="16">
        <v>743150</v>
      </c>
      <c r="B63" s="20" t="s">
        <v>64</v>
      </c>
      <c r="C63" s="19" t="s">
        <v>65</v>
      </c>
      <c r="D63" s="15">
        <f t="shared" si="2"/>
        <v>1016.260162601626</v>
      </c>
      <c r="E63" s="12">
        <v>0.23</v>
      </c>
      <c r="F63" s="15">
        <v>1250</v>
      </c>
      <c r="G63" s="23">
        <v>1</v>
      </c>
      <c r="H63" s="14">
        <f t="shared" si="7"/>
        <v>1016.260162601626</v>
      </c>
      <c r="I63" s="14">
        <f t="shared" si="8"/>
        <v>1250</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2022-07-25T19:23:30Z</dcterms:modified>
</cp:coreProperties>
</file>